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tomas_fryba_pipelife_com/Documents/kalkulace/nové ceníky 2025_03/úpravy ceníku/"/>
    </mc:Choice>
  </mc:AlternateContent>
  <xr:revisionPtr revIDLastSave="65" documentId="8_{EEC3574A-7A5D-4481-9A74-3A8E5D397A1D}" xr6:coauthVersionLast="47" xr6:coauthVersionMax="47" xr10:uidLastSave="{BF0416B2-F427-4675-AFD7-2788407EAE95}"/>
  <bookViews>
    <workbookView xWindow="-108" yWindow="-108" windowWidth="23256" windowHeight="12576" tabRatio="772" xr2:uid="{00000000-000D-0000-FFFF-FFFF00000000}"/>
  </bookViews>
  <sheets>
    <sheet name="Rabatové skupiny" sheetId="14" r:id="rId1"/>
    <sheet name="Netlakové systémy" sheetId="7" r:id="rId2"/>
    <sheet name="Tlakové systémy" sheetId="1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1" hidden="1">'Netlakové systémy'!$A$9:$N$9</definedName>
    <definedName name="_xlnm._FilterDatabase" localSheetId="2" hidden="1">'Tlakové systémy'!$A$2:$M$2</definedName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 localSheetId="2">#REF!</definedName>
    <definedName name="novj">#REF!</definedName>
    <definedName name="novk" localSheetId="2">#REF!</definedName>
    <definedName name="novk">#REF!</definedName>
    <definedName name="novl" localSheetId="2">#REF!</definedName>
    <definedName name="novl">#REF!</definedName>
    <definedName name="NS" localSheetId="2">[18]HYP_DET!#REF!</definedName>
    <definedName name="NS">[18]HYP_DET!#REF!</definedName>
    <definedName name="NS_n_int" localSheetId="2">[18]HYP_DET!#REF!</definedName>
    <definedName name="NS_n_int">[18]HYP_DET!#REF!</definedName>
    <definedName name="NS_nonpipe_int" localSheetId="2">[19]HYP_DET!#REF!</definedName>
    <definedName name="NS_nonpipe_int">[19]HYP_DET!#REF!</definedName>
    <definedName name="NS_p_int" localSheetId="2">[18]HYP_DET!#REF!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1">'Netlakové systémy'!$A$1:$L$1246</definedName>
    <definedName name="_xlnm.Print_Area" localSheetId="0">'Rabatové skupiny'!$A$1:$C$68</definedName>
    <definedName name="_xlnm.Print_Area" localSheetId="2">'Tlakové systémy'!$A$1:$L$1870</definedName>
    <definedName name="oceneni">'[15]BF2-06'!$BW$19</definedName>
    <definedName name="oz">[15]ds!#REF!</definedName>
    <definedName name="plf_other">[6]ds_bdg!$AJ$1:$AV$65536</definedName>
    <definedName name="Polozky" localSheetId="2">#REF!</definedName>
    <definedName name="Polozky">#REF!</definedName>
    <definedName name="prod_bdg" localSheetId="2">#REF!</definedName>
    <definedName name="prod_bdg">#REF!</definedName>
    <definedName name="prod_bf" localSheetId="2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 localSheetId="2">#REF!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 localSheetId="2">#REF!</definedName>
    <definedName name="Sestava">#REF!</definedName>
    <definedName name="SKP">[13]ds!$BD$1:$BQ$65536</definedName>
    <definedName name="skup">[15]TOTAL!$C$1</definedName>
    <definedName name="Skupiny" localSheetId="2">#REF!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 localSheetId="2">#REF!</definedName>
    <definedName name="výstup">#REF!</definedName>
    <definedName name="wrn.FIRMY." localSheetId="0" hidden="1">{#N/A,#N/A,FALSE,"List2";#N/A,#N/A,FALSE,"List2"}</definedName>
    <definedName name="wrn.FIRMY." localSheetId="2" hidden="1">{#N/A,#N/A,FALSE,"List2";#N/A,#N/A,FALSE,"List2"}</definedName>
    <definedName name="wrn.FIRMY." hidden="1">{#N/A,#N/A,FALSE,"List2";#N/A,#N/A,FALSE,"List2"}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98" i="7" l="1"/>
  <c r="H758" i="7"/>
  <c r="H1143" i="7" l="1"/>
  <c r="H1079" i="7"/>
  <c r="H884" i="7"/>
  <c r="H801" i="7"/>
  <c r="H817" i="7" s="1"/>
  <c r="H796" i="7"/>
  <c r="H769" i="7"/>
  <c r="H715" i="7"/>
  <c r="H710" i="7"/>
  <c r="H684" i="7"/>
  <c r="H599" i="7"/>
  <c r="H549" i="7"/>
  <c r="H532" i="7"/>
  <c r="H494" i="7"/>
  <c r="H326" i="7"/>
  <c r="H308" i="7"/>
  <c r="H296" i="7"/>
  <c r="H285" i="7"/>
  <c r="H73" i="7"/>
  <c r="H72" i="7"/>
  <c r="H42" i="7"/>
  <c r="H41" i="7"/>
  <c r="H40" i="7"/>
  <c r="H8" i="7"/>
  <c r="A3" i="7"/>
  <c r="H7" i="7"/>
  <c r="A3" i="13"/>
  <c r="I6" i="13"/>
  <c r="H7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5" i="13"/>
  <c r="H33" i="13"/>
  <c r="H36" i="13"/>
  <c r="H40" i="13"/>
  <c r="H41" i="13"/>
  <c r="H44" i="13"/>
  <c r="H45" i="13"/>
  <c r="H49" i="13"/>
  <c r="H52" i="13"/>
  <c r="H56" i="13"/>
  <c r="H58" i="13"/>
  <c r="H62" i="13"/>
  <c r="H64" i="13"/>
  <c r="H66" i="13"/>
  <c r="H70" i="13"/>
  <c r="H72" i="13"/>
  <c r="H74" i="13"/>
  <c r="H78" i="13"/>
  <c r="H79" i="13"/>
  <c r="H82" i="13" s="1"/>
  <c r="H81" i="13"/>
  <c r="H83" i="13"/>
  <c r="H84" i="13"/>
  <c r="H85" i="13"/>
  <c r="H87" i="13"/>
  <c r="H88" i="13"/>
  <c r="H89" i="13"/>
  <c r="H91" i="13"/>
  <c r="H92" i="13"/>
  <c r="H93" i="13"/>
  <c r="H96" i="13"/>
  <c r="H97" i="13"/>
  <c r="H99" i="13"/>
  <c r="H100" i="13"/>
  <c r="H101" i="13"/>
  <c r="H104" i="13"/>
  <c r="H105" i="13"/>
  <c r="H106" i="13"/>
  <c r="H107" i="13"/>
  <c r="H148" i="13"/>
  <c r="H150" i="13"/>
  <c r="H154" i="13"/>
  <c r="H155" i="13"/>
  <c r="H158" i="13"/>
  <c r="H159" i="13"/>
  <c r="H163" i="13"/>
  <c r="H165" i="13"/>
  <c r="H166" i="13"/>
  <c r="H170" i="13"/>
  <c r="H171" i="13"/>
  <c r="H174" i="13"/>
  <c r="H176" i="13"/>
  <c r="H177" i="13"/>
  <c r="H178" i="13"/>
  <c r="H182" i="13"/>
  <c r="H184" i="13"/>
  <c r="H185" i="13"/>
  <c r="H186" i="13"/>
  <c r="H190" i="13"/>
  <c r="H192" i="13"/>
  <c r="H193" i="13"/>
  <c r="H194" i="13"/>
  <c r="H198" i="13"/>
  <c r="I200" i="13"/>
  <c r="H201" i="13"/>
  <c r="H203" i="13"/>
  <c r="H207" i="13"/>
  <c r="H209" i="13"/>
  <c r="H210" i="13"/>
  <c r="H211" i="13"/>
  <c r="H215" i="13"/>
  <c r="H217" i="13"/>
  <c r="H218" i="13"/>
  <c r="H219" i="13"/>
  <c r="H223" i="13"/>
  <c r="H225" i="13"/>
  <c r="H226" i="13"/>
  <c r="H227" i="13"/>
  <c r="H231" i="13"/>
  <c r="H233" i="13"/>
  <c r="H234" i="13"/>
  <c r="H235" i="13"/>
  <c r="H239" i="13"/>
  <c r="H241" i="13"/>
  <c r="H242" i="13"/>
  <c r="H243" i="13"/>
  <c r="H244" i="13"/>
  <c r="H248" i="13" s="1"/>
  <c r="H247" i="13"/>
  <c r="H249" i="13"/>
  <c r="H251" i="13"/>
  <c r="H253" i="13"/>
  <c r="H255" i="13"/>
  <c r="H257" i="13"/>
  <c r="H259" i="13"/>
  <c r="H261" i="13"/>
  <c r="H263" i="13"/>
  <c r="H265" i="13"/>
  <c r="H267" i="13"/>
  <c r="H269" i="13"/>
  <c r="H271" i="13"/>
  <c r="H273" i="13"/>
  <c r="H275" i="13"/>
  <c r="H277" i="13"/>
  <c r="H279" i="13"/>
  <c r="H281" i="13"/>
  <c r="H283" i="13"/>
  <c r="H285" i="13"/>
  <c r="H287" i="13"/>
  <c r="H289" i="13"/>
  <c r="H290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7" i="13"/>
  <c r="H368" i="13"/>
  <c r="H369" i="13"/>
  <c r="H370" i="13"/>
  <c r="H371" i="13"/>
  <c r="H372" i="13"/>
  <c r="H373" i="13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403" i="13"/>
  <c r="H404" i="13"/>
  <c r="H405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0" i="13"/>
  <c r="H431" i="13"/>
  <c r="H432" i="13"/>
  <c r="H433" i="13"/>
  <c r="H434" i="13"/>
  <c r="H435" i="13"/>
  <c r="H436" i="13"/>
  <c r="H437" i="13"/>
  <c r="H438" i="13"/>
  <c r="H439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2" i="13"/>
  <c r="H453" i="13"/>
  <c r="H454" i="13"/>
  <c r="H455" i="13"/>
  <c r="H456" i="13"/>
  <c r="H457" i="13"/>
  <c r="H458" i="13"/>
  <c r="H459" i="13"/>
  <c r="H460" i="13"/>
  <c r="H461" i="13"/>
  <c r="H462" i="13"/>
  <c r="H463" i="13"/>
  <c r="H464" i="13"/>
  <c r="H465" i="13"/>
  <c r="H466" i="13"/>
  <c r="H467" i="13"/>
  <c r="H468" i="13"/>
  <c r="H469" i="13"/>
  <c r="H470" i="13"/>
  <c r="H471" i="13"/>
  <c r="H472" i="13"/>
  <c r="H473" i="13"/>
  <c r="H474" i="13"/>
  <c r="H475" i="13"/>
  <c r="H476" i="13"/>
  <c r="H477" i="13"/>
  <c r="H478" i="13"/>
  <c r="H479" i="13"/>
  <c r="H480" i="13"/>
  <c r="H481" i="13"/>
  <c r="H482" i="13"/>
  <c r="H483" i="13"/>
  <c r="H484" i="13"/>
  <c r="H485" i="13"/>
  <c r="H486" i="13"/>
  <c r="H487" i="13"/>
  <c r="H488" i="13"/>
  <c r="H489" i="13"/>
  <c r="H490" i="13"/>
  <c r="H491" i="13"/>
  <c r="H492" i="13"/>
  <c r="H493" i="13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07" i="13"/>
  <c r="H508" i="13"/>
  <c r="H509" i="13"/>
  <c r="H510" i="13"/>
  <c r="H511" i="13"/>
  <c r="H512" i="13"/>
  <c r="H513" i="13"/>
  <c r="H514" i="13"/>
  <c r="H515" i="13"/>
  <c r="H516" i="13"/>
  <c r="H517" i="13"/>
  <c r="H518" i="13"/>
  <c r="H519" i="13"/>
  <c r="H520" i="13"/>
  <c r="H521" i="13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49" i="13"/>
  <c r="H550" i="13"/>
  <c r="H551" i="13"/>
  <c r="H552" i="13"/>
  <c r="H553" i="13"/>
  <c r="H554" i="13"/>
  <c r="H555" i="13"/>
  <c r="H556" i="13"/>
  <c r="H557" i="13"/>
  <c r="H558" i="13"/>
  <c r="H559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0" i="13"/>
  <c r="H591" i="13"/>
  <c r="H592" i="13"/>
  <c r="H593" i="13"/>
  <c r="H594" i="13"/>
  <c r="H595" i="13"/>
  <c r="H596" i="13"/>
  <c r="H597" i="13"/>
  <c r="H598" i="13"/>
  <c r="H599" i="13"/>
  <c r="H600" i="13"/>
  <c r="H601" i="13"/>
  <c r="H602" i="13"/>
  <c r="H603" i="13"/>
  <c r="H604" i="13"/>
  <c r="H605" i="13"/>
  <c r="H606" i="13"/>
  <c r="H607" i="13"/>
  <c r="H608" i="13"/>
  <c r="H609" i="13"/>
  <c r="H610" i="13"/>
  <c r="H611" i="13"/>
  <c r="H612" i="13"/>
  <c r="H613" i="13"/>
  <c r="H614" i="13"/>
  <c r="H615" i="13"/>
  <c r="H616" i="13"/>
  <c r="H617" i="13"/>
  <c r="H618" i="13"/>
  <c r="H619" i="13"/>
  <c r="H620" i="13"/>
  <c r="H621" i="13"/>
  <c r="H622" i="13"/>
  <c r="H623" i="13"/>
  <c r="H624" i="13"/>
  <c r="H625" i="13"/>
  <c r="H626" i="13"/>
  <c r="H627" i="13"/>
  <c r="H628" i="13"/>
  <c r="H629" i="13"/>
  <c r="H630" i="13"/>
  <c r="H631" i="13"/>
  <c r="H632" i="13"/>
  <c r="H633" i="13"/>
  <c r="H634" i="13"/>
  <c r="H635" i="13"/>
  <c r="H636" i="13"/>
  <c r="H637" i="13"/>
  <c r="H638" i="13"/>
  <c r="H639" i="13"/>
  <c r="H640" i="13"/>
  <c r="H641" i="13"/>
  <c r="H642" i="13"/>
  <c r="H643" i="13"/>
  <c r="H644" i="13"/>
  <c r="H645" i="13"/>
  <c r="H646" i="13"/>
  <c r="H647" i="13"/>
  <c r="H648" i="13"/>
  <c r="H649" i="13"/>
  <c r="H650" i="13"/>
  <c r="H651" i="13"/>
  <c r="H652" i="13"/>
  <c r="H653" i="13"/>
  <c r="H654" i="13"/>
  <c r="H655" i="13"/>
  <c r="H656" i="13"/>
  <c r="H657" i="13"/>
  <c r="H658" i="13"/>
  <c r="H659" i="13"/>
  <c r="H660" i="13"/>
  <c r="H661" i="13"/>
  <c r="I662" i="13"/>
  <c r="H663" i="13"/>
  <c r="H665" i="13"/>
  <c r="H666" i="13"/>
  <c r="H667" i="13"/>
  <c r="H668" i="13"/>
  <c r="H669" i="13"/>
  <c r="H670" i="13"/>
  <c r="H671" i="13"/>
  <c r="H672" i="13"/>
  <c r="H673" i="13"/>
  <c r="H674" i="13"/>
  <c r="H675" i="13"/>
  <c r="H676" i="13"/>
  <c r="H677" i="13"/>
  <c r="H678" i="13"/>
  <c r="H679" i="13"/>
  <c r="H680" i="13"/>
  <c r="H681" i="13"/>
  <c r="H682" i="13"/>
  <c r="H683" i="13"/>
  <c r="H684" i="13"/>
  <c r="H685" i="13"/>
  <c r="H686" i="13"/>
  <c r="H687" i="13"/>
  <c r="H688" i="13"/>
  <c r="H689" i="13"/>
  <c r="H690" i="13"/>
  <c r="H691" i="13"/>
  <c r="H692" i="13"/>
  <c r="H693" i="13"/>
  <c r="H694" i="13"/>
  <c r="H695" i="13"/>
  <c r="H696" i="13"/>
  <c r="H697" i="13"/>
  <c r="H698" i="13"/>
  <c r="H699" i="13"/>
  <c r="H700" i="13"/>
  <c r="H701" i="13"/>
  <c r="H702" i="13"/>
  <c r="H703" i="13"/>
  <c r="H704" i="13"/>
  <c r="H705" i="13"/>
  <c r="H706" i="13"/>
  <c r="H707" i="13"/>
  <c r="H708" i="13"/>
  <c r="H709" i="13"/>
  <c r="H710" i="13"/>
  <c r="H711" i="13"/>
  <c r="H712" i="13"/>
  <c r="H713" i="13"/>
  <c r="H714" i="13"/>
  <c r="H715" i="13"/>
  <c r="H716" i="13"/>
  <c r="H717" i="13"/>
  <c r="H718" i="13"/>
  <c r="H719" i="13"/>
  <c r="H720" i="13"/>
  <c r="H721" i="13"/>
  <c r="H722" i="13"/>
  <c r="H723" i="13"/>
  <c r="H724" i="13"/>
  <c r="H725" i="13"/>
  <c r="H726" i="13"/>
  <c r="H727" i="13"/>
  <c r="H728" i="13"/>
  <c r="H729" i="13"/>
  <c r="H730" i="13"/>
  <c r="H731" i="13"/>
  <c r="H732" i="13"/>
  <c r="H733" i="13"/>
  <c r="H734" i="13"/>
  <c r="H735" i="13"/>
  <c r="H736" i="13"/>
  <c r="H737" i="13"/>
  <c r="H738" i="13"/>
  <c r="H739" i="13"/>
  <c r="H740" i="13"/>
  <c r="H741" i="13"/>
  <c r="H742" i="13"/>
  <c r="H743" i="13"/>
  <c r="H744" i="13"/>
  <c r="H745" i="13"/>
  <c r="H746" i="13"/>
  <c r="H747" i="13"/>
  <c r="H748" i="13"/>
  <c r="H749" i="13"/>
  <c r="H750" i="13"/>
  <c r="H751" i="13"/>
  <c r="H752" i="13"/>
  <c r="H753" i="13"/>
  <c r="H754" i="13"/>
  <c r="H755" i="13"/>
  <c r="H756" i="13"/>
  <c r="H757" i="13"/>
  <c r="H758" i="13"/>
  <c r="H759" i="13"/>
  <c r="H760" i="13"/>
  <c r="H761" i="13"/>
  <c r="H762" i="13"/>
  <c r="H763" i="13"/>
  <c r="H764" i="13"/>
  <c r="H765" i="13"/>
  <c r="H766" i="13"/>
  <c r="H767" i="13"/>
  <c r="H768" i="13"/>
  <c r="H769" i="13"/>
  <c r="H770" i="13"/>
  <c r="H771" i="13"/>
  <c r="H772" i="13"/>
  <c r="H773" i="13"/>
  <c r="H774" i="13"/>
  <c r="H775" i="13"/>
  <c r="H776" i="13"/>
  <c r="H777" i="13"/>
  <c r="H778" i="13"/>
  <c r="H779" i="13"/>
  <c r="H780" i="13"/>
  <c r="H781" i="13"/>
  <c r="H782" i="13"/>
  <c r="H783" i="13"/>
  <c r="H784" i="13"/>
  <c r="H785" i="13"/>
  <c r="H786" i="13"/>
  <c r="H787" i="13"/>
  <c r="H788" i="13"/>
  <c r="H789" i="13"/>
  <c r="H790" i="13"/>
  <c r="H791" i="13"/>
  <c r="H792" i="13"/>
  <c r="H793" i="13"/>
  <c r="H794" i="13"/>
  <c r="H795" i="13"/>
  <c r="H796" i="13"/>
  <c r="H797" i="13"/>
  <c r="H798" i="13"/>
  <c r="H799" i="13"/>
  <c r="H800" i="13"/>
  <c r="H801" i="13"/>
  <c r="H802" i="13"/>
  <c r="H803" i="13"/>
  <c r="H804" i="13"/>
  <c r="H805" i="13"/>
  <c r="H806" i="13"/>
  <c r="H807" i="13"/>
  <c r="H808" i="13"/>
  <c r="H809" i="13"/>
  <c r="H810" i="13"/>
  <c r="H811" i="13"/>
  <c r="H812" i="13"/>
  <c r="H813" i="13"/>
  <c r="H814" i="13"/>
  <c r="H815" i="13"/>
  <c r="H816" i="13"/>
  <c r="H817" i="13"/>
  <c r="H818" i="13"/>
  <c r="H819" i="13"/>
  <c r="H820" i="13"/>
  <c r="H821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8" i="13"/>
  <c r="H839" i="13"/>
  <c r="H840" i="13"/>
  <c r="H841" i="13"/>
  <c r="H842" i="13"/>
  <c r="H843" i="13"/>
  <c r="H844" i="13"/>
  <c r="H845" i="13"/>
  <c r="H846" i="13"/>
  <c r="H847" i="13"/>
  <c r="H848" i="13"/>
  <c r="H849" i="13"/>
  <c r="H850" i="13"/>
  <c r="H851" i="13"/>
  <c r="H852" i="13"/>
  <c r="H853" i="13"/>
  <c r="H854" i="13"/>
  <c r="H855" i="13"/>
  <c r="H856" i="13"/>
  <c r="H857" i="13"/>
  <c r="H858" i="13"/>
  <c r="H859" i="13"/>
  <c r="H860" i="13"/>
  <c r="H861" i="13"/>
  <c r="H862" i="13"/>
  <c r="H863" i="13"/>
  <c r="H864" i="13"/>
  <c r="H865" i="13"/>
  <c r="H866" i="13"/>
  <c r="H867" i="13"/>
  <c r="H868" i="13"/>
  <c r="H869" i="13"/>
  <c r="H870" i="13"/>
  <c r="H871" i="13"/>
  <c r="H872" i="13"/>
  <c r="H873" i="13"/>
  <c r="H874" i="13"/>
  <c r="H875" i="13"/>
  <c r="H876" i="13"/>
  <c r="H877" i="13"/>
  <c r="H878" i="13"/>
  <c r="H879" i="13"/>
  <c r="H880" i="13"/>
  <c r="H881" i="13"/>
  <c r="H882" i="13"/>
  <c r="H883" i="13"/>
  <c r="H884" i="13"/>
  <c r="H885" i="13"/>
  <c r="H886" i="13"/>
  <c r="H887" i="13"/>
  <c r="H888" i="13"/>
  <c r="H889" i="13"/>
  <c r="H890" i="13"/>
  <c r="H891" i="13"/>
  <c r="H892" i="13"/>
  <c r="H893" i="13"/>
  <c r="H894" i="13"/>
  <c r="H895" i="13"/>
  <c r="H896" i="13"/>
  <c r="H897" i="13"/>
  <c r="H898" i="13"/>
  <c r="H899" i="13"/>
  <c r="H900" i="13"/>
  <c r="H901" i="13"/>
  <c r="H902" i="13"/>
  <c r="H903" i="13"/>
  <c r="H904" i="13"/>
  <c r="H905" i="13"/>
  <c r="H906" i="13"/>
  <c r="H907" i="13"/>
  <c r="H908" i="13"/>
  <c r="H909" i="13"/>
  <c r="H910" i="13"/>
  <c r="H911" i="13"/>
  <c r="H912" i="13"/>
  <c r="H913" i="13"/>
  <c r="H914" i="13"/>
  <c r="H915" i="13"/>
  <c r="H916" i="13"/>
  <c r="H917" i="13"/>
  <c r="H918" i="13"/>
  <c r="H919" i="13"/>
  <c r="H920" i="13"/>
  <c r="H921" i="13"/>
  <c r="H922" i="13"/>
  <c r="H923" i="13"/>
  <c r="H924" i="13"/>
  <c r="H925" i="13"/>
  <c r="H926" i="13"/>
  <c r="H927" i="13"/>
  <c r="H928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3" i="13"/>
  <c r="H944" i="13"/>
  <c r="H945" i="13"/>
  <c r="H946" i="13"/>
  <c r="H947" i="13"/>
  <c r="H948" i="13"/>
  <c r="H949" i="13"/>
  <c r="H950" i="13"/>
  <c r="H951" i="13"/>
  <c r="H952" i="13"/>
  <c r="H953" i="13"/>
  <c r="H954" i="13"/>
  <c r="H955" i="13"/>
  <c r="H956" i="13"/>
  <c r="H957" i="13"/>
  <c r="H958" i="13"/>
  <c r="H959" i="13"/>
  <c r="H960" i="13"/>
  <c r="H961" i="13"/>
  <c r="H962" i="13"/>
  <c r="H963" i="13"/>
  <c r="H964" i="13"/>
  <c r="H965" i="13"/>
  <c r="H966" i="13"/>
  <c r="H967" i="13"/>
  <c r="H968" i="13"/>
  <c r="H969" i="13"/>
  <c r="H970" i="13"/>
  <c r="H971" i="13"/>
  <c r="H972" i="13"/>
  <c r="H973" i="13"/>
  <c r="H974" i="13"/>
  <c r="H975" i="13"/>
  <c r="H976" i="13"/>
  <c r="H977" i="13"/>
  <c r="H978" i="13"/>
  <c r="H979" i="13"/>
  <c r="H980" i="13"/>
  <c r="H1035" i="13" s="1"/>
  <c r="H989" i="13"/>
  <c r="H1047" i="13"/>
  <c r="H1049" i="13"/>
  <c r="H1062" i="13"/>
  <c r="H1069" i="13"/>
  <c r="H1084" i="13"/>
  <c r="H1101" i="13"/>
  <c r="H1116" i="13"/>
  <c r="H1139" i="13"/>
  <c r="H1145" i="13"/>
  <c r="H1160" i="13"/>
  <c r="H1169" i="13"/>
  <c r="H1181" i="13"/>
  <c r="H1195" i="13"/>
  <c r="H1209" i="13"/>
  <c r="H1218" i="13"/>
  <c r="H1230" i="13"/>
  <c r="H1231" i="13"/>
  <c r="H1244" i="13"/>
  <c r="H1245" i="13"/>
  <c r="H1276" i="13"/>
  <c r="H1285" i="13"/>
  <c r="H1299" i="13"/>
  <c r="H1335" i="13"/>
  <c r="H1337" i="13"/>
  <c r="H1349" i="13"/>
  <c r="H1358" i="13"/>
  <c r="H1371" i="13"/>
  <c r="H1372" i="13"/>
  <c r="H1384" i="13"/>
  <c r="H1386" i="13"/>
  <c r="H1407" i="13"/>
  <c r="H1421" i="13"/>
  <c r="H1433" i="13"/>
  <c r="H1435" i="13"/>
  <c r="H1441" i="13"/>
  <c r="H1450" i="13"/>
  <c r="H1456" i="13"/>
  <c r="H1470" i="13"/>
  <c r="H1476" i="13"/>
  <c r="H1492" i="13"/>
  <c r="H1499" i="13"/>
  <c r="H1510" i="13"/>
  <c r="H1512" i="13"/>
  <c r="H1517" i="13"/>
  <c r="H1518" i="13"/>
  <c r="H1523" i="13"/>
  <c r="H1524" i="13"/>
  <c r="H1543" i="13"/>
  <c r="H1549" i="13"/>
  <c r="H1550" i="13"/>
  <c r="H1557" i="13"/>
  <c r="H1562" i="13"/>
  <c r="H1564" i="13"/>
  <c r="H1569" i="13"/>
  <c r="H1570" i="13"/>
  <c r="H1571" i="13"/>
  <c r="H1572" i="13"/>
  <c r="H1573" i="13"/>
  <c r="H1574" i="13"/>
  <c r="H1575" i="13"/>
  <c r="H1576" i="13"/>
  <c r="H1577" i="13"/>
  <c r="H1578" i="13"/>
  <c r="H1579" i="13"/>
  <c r="H1580" i="13"/>
  <c r="H1581" i="13"/>
  <c r="H1582" i="13"/>
  <c r="H1583" i="13"/>
  <c r="H1584" i="13"/>
  <c r="H1585" i="13"/>
  <c r="H1586" i="13"/>
  <c r="H1587" i="13"/>
  <c r="H1588" i="13"/>
  <c r="H1589" i="13"/>
  <c r="H1590" i="13"/>
  <c r="H1591" i="13"/>
  <c r="H1592" i="13"/>
  <c r="H1593" i="13"/>
  <c r="H1594" i="13"/>
  <c r="H1595" i="13"/>
  <c r="H1596" i="13"/>
  <c r="H1597" i="13"/>
  <c r="H1598" i="13"/>
  <c r="H1599" i="13"/>
  <c r="H1600" i="13"/>
  <c r="H1601" i="13"/>
  <c r="H1602" i="13"/>
  <c r="H1603" i="13"/>
  <c r="H1604" i="13"/>
  <c r="H1605" i="13"/>
  <c r="H1606" i="13"/>
  <c r="H1607" i="13"/>
  <c r="H1608" i="13"/>
  <c r="H1609" i="13"/>
  <c r="H1610" i="13"/>
  <c r="H1611" i="13"/>
  <c r="H1612" i="13"/>
  <c r="H1613" i="13"/>
  <c r="H1614" i="13"/>
  <c r="H1615" i="13"/>
  <c r="H1616" i="13"/>
  <c r="H1617" i="13"/>
  <c r="H1618" i="13"/>
  <c r="H1619" i="13"/>
  <c r="H1620" i="13"/>
  <c r="H1621" i="13"/>
  <c r="H1622" i="13"/>
  <c r="H1623" i="13"/>
  <c r="H1624" i="13"/>
  <c r="H1625" i="13"/>
  <c r="H1626" i="13"/>
  <c r="H1627" i="13"/>
  <c r="H1628" i="13"/>
  <c r="H1629" i="13"/>
  <c r="H1630" i="13"/>
  <c r="H1631" i="13"/>
  <c r="H1632" i="13"/>
  <c r="H1633" i="13"/>
  <c r="H1634" i="13"/>
  <c r="H1635" i="13"/>
  <c r="H1636" i="13"/>
  <c r="H1637" i="13"/>
  <c r="H1638" i="13"/>
  <c r="H1639" i="13"/>
  <c r="H1640" i="13"/>
  <c r="H1641" i="13"/>
  <c r="H1642" i="13"/>
  <c r="H1643" i="13"/>
  <c r="H1644" i="13"/>
  <c r="H1645" i="13"/>
  <c r="H1646" i="13"/>
  <c r="H1647" i="13"/>
  <c r="H1648" i="13"/>
  <c r="H1649" i="13"/>
  <c r="H1650" i="13"/>
  <c r="H1651" i="13"/>
  <c r="H1652" i="13"/>
  <c r="H1653" i="13"/>
  <c r="H1654" i="13"/>
  <c r="H1655" i="13"/>
  <c r="H1656" i="13"/>
  <c r="H1657" i="13"/>
  <c r="H1658" i="13"/>
  <c r="H1659" i="13"/>
  <c r="H1660" i="13"/>
  <c r="H1661" i="13"/>
  <c r="H1662" i="13"/>
  <c r="H1663" i="13"/>
  <c r="H1664" i="13"/>
  <c r="H1665" i="13"/>
  <c r="H1666" i="13"/>
  <c r="H1667" i="13"/>
  <c r="H1668" i="13"/>
  <c r="H1669" i="13"/>
  <c r="H1670" i="13"/>
  <c r="H1671" i="13"/>
  <c r="H1672" i="13"/>
  <c r="H1673" i="13"/>
  <c r="H1674" i="13"/>
  <c r="H1675" i="13"/>
  <c r="H1676" i="13"/>
  <c r="H1677" i="13"/>
  <c r="H1678" i="13"/>
  <c r="H1679" i="13"/>
  <c r="H1680" i="13"/>
  <c r="H1681" i="13"/>
  <c r="H1682" i="13"/>
  <c r="H1683" i="13"/>
  <c r="H1684" i="13"/>
  <c r="H1685" i="13"/>
  <c r="H1686" i="13"/>
  <c r="H1687" i="13"/>
  <c r="H1688" i="13"/>
  <c r="H1689" i="13"/>
  <c r="H1690" i="13"/>
  <c r="H1691" i="13"/>
  <c r="H1692" i="13"/>
  <c r="H1693" i="13"/>
  <c r="H1694" i="13"/>
  <c r="H1695" i="13"/>
  <c r="H1696" i="13"/>
  <c r="H1697" i="13"/>
  <c r="H1698" i="13"/>
  <c r="H1699" i="13"/>
  <c r="H1700" i="13"/>
  <c r="H1701" i="13"/>
  <c r="H1702" i="13"/>
  <c r="H1703" i="13"/>
  <c r="H1704" i="13"/>
  <c r="H1705" i="13"/>
  <c r="H1706" i="13"/>
  <c r="H1707" i="13"/>
  <c r="H1708" i="13"/>
  <c r="H1709" i="13"/>
  <c r="H1710" i="13"/>
  <c r="H1711" i="13"/>
  <c r="H1712" i="13"/>
  <c r="H1713" i="13"/>
  <c r="H1714" i="13"/>
  <c r="H1715" i="13"/>
  <c r="H1716" i="13"/>
  <c r="H1717" i="13"/>
  <c r="H1718" i="13"/>
  <c r="H1719" i="13"/>
  <c r="H1720" i="13"/>
  <c r="H1721" i="13"/>
  <c r="H1722" i="13"/>
  <c r="H1723" i="13"/>
  <c r="H1724" i="13"/>
  <c r="H1725" i="13"/>
  <c r="H1726" i="13"/>
  <c r="H1727" i="13"/>
  <c r="H1728" i="13"/>
  <c r="H1729" i="13"/>
  <c r="H1730" i="13"/>
  <c r="H1731" i="13"/>
  <c r="H1732" i="13"/>
  <c r="H1733" i="13"/>
  <c r="H1734" i="13"/>
  <c r="H1735" i="13"/>
  <c r="H1736" i="13"/>
  <c r="H1737" i="13"/>
  <c r="H1738" i="13"/>
  <c r="H1739" i="13"/>
  <c r="H1740" i="13"/>
  <c r="H1741" i="13"/>
  <c r="H1742" i="13"/>
  <c r="H1743" i="13"/>
  <c r="H1744" i="13"/>
  <c r="H1745" i="13"/>
  <c r="H1746" i="13"/>
  <c r="H1747" i="13"/>
  <c r="H1748" i="13"/>
  <c r="H1749" i="13"/>
  <c r="H1750" i="13"/>
  <c r="H1751" i="13"/>
  <c r="H1752" i="13"/>
  <c r="H1753" i="13"/>
  <c r="H1754" i="13"/>
  <c r="H1755" i="13"/>
  <c r="H1756" i="13"/>
  <c r="H1757" i="13"/>
  <c r="H1758" i="13"/>
  <c r="H1759" i="13"/>
  <c r="H1760" i="13"/>
  <c r="H1761" i="13"/>
  <c r="H1762" i="13"/>
  <c r="H1763" i="13"/>
  <c r="H1764" i="13"/>
  <c r="H1765" i="13"/>
  <c r="H1766" i="13"/>
  <c r="H1767" i="13"/>
  <c r="H1768" i="13"/>
  <c r="H1769" i="13"/>
  <c r="H1770" i="13"/>
  <c r="H1771" i="13"/>
  <c r="H1772" i="13"/>
  <c r="H1773" i="13"/>
  <c r="H1774" i="13"/>
  <c r="H1775" i="13"/>
  <c r="H1776" i="13"/>
  <c r="H1777" i="13"/>
  <c r="H1778" i="13"/>
  <c r="H1779" i="13"/>
  <c r="H1780" i="13"/>
  <c r="H1781" i="13"/>
  <c r="H1782" i="13"/>
  <c r="H1783" i="13"/>
  <c r="I1784" i="13"/>
  <c r="H1785" i="13"/>
  <c r="H1789" i="13" s="1"/>
  <c r="H1787" i="13"/>
  <c r="H1788" i="13"/>
  <c r="H1790" i="13"/>
  <c r="H1791" i="13"/>
  <c r="H1794" i="13"/>
  <c r="H1795" i="13"/>
  <c r="H1798" i="13"/>
  <c r="H1800" i="13"/>
  <c r="H1809" i="13"/>
  <c r="H1810" i="13"/>
  <c r="H1811" i="13"/>
  <c r="H1814" i="13"/>
  <c r="H1816" i="13"/>
  <c r="H1817" i="13"/>
  <c r="H1819" i="13"/>
  <c r="H1821" i="13"/>
  <c r="H1823" i="13"/>
  <c r="H1829" i="13"/>
  <c r="H1833" i="13" s="1"/>
  <c r="H1836" i="13"/>
  <c r="H1838" i="13"/>
  <c r="H1844" i="13"/>
  <c r="H1846" i="13"/>
  <c r="H1852" i="13"/>
  <c r="H1854" i="13"/>
  <c r="H1860" i="13"/>
  <c r="H1862" i="13"/>
  <c r="H1869" i="13"/>
  <c r="H1870" i="13"/>
  <c r="H1822" i="13" l="1"/>
  <c r="H1793" i="13"/>
  <c r="H152" i="13"/>
  <c r="H140" i="13"/>
  <c r="H30" i="13"/>
  <c r="H1828" i="13"/>
  <c r="H1815" i="13"/>
  <c r="H1804" i="13"/>
  <c r="H1799" i="13"/>
  <c r="H1563" i="13"/>
  <c r="H1556" i="13"/>
  <c r="H1542" i="13"/>
  <c r="H1537" i="13"/>
  <c r="H1531" i="13"/>
  <c r="H1505" i="13"/>
  <c r="H1477" i="13"/>
  <c r="H1471" i="13"/>
  <c r="H1465" i="13"/>
  <c r="H1427" i="13"/>
  <c r="H1413" i="13"/>
  <c r="H1392" i="13"/>
  <c r="H1378" i="13"/>
  <c r="H1364" i="13"/>
  <c r="H1343" i="13"/>
  <c r="H1328" i="13"/>
  <c r="H1313" i="13"/>
  <c r="H1305" i="13"/>
  <c r="H1252" i="13"/>
  <c r="H1238" i="13"/>
  <c r="H1224" i="13"/>
  <c r="H1203" i="13"/>
  <c r="H1189" i="13"/>
  <c r="H1175" i="13"/>
  <c r="H1154" i="13"/>
  <c r="H1107" i="13"/>
  <c r="H1077" i="13"/>
  <c r="H1055" i="13"/>
  <c r="H1034" i="13"/>
  <c r="H995" i="13"/>
  <c r="H1561" i="13"/>
  <c r="H1555" i="13"/>
  <c r="H1541" i="13"/>
  <c r="H1535" i="13"/>
  <c r="H1529" i="13"/>
  <c r="H1522" i="13"/>
  <c r="H1516" i="13"/>
  <c r="H1483" i="13"/>
  <c r="H1463" i="13"/>
  <c r="H1404" i="13"/>
  <c r="H1390" i="13"/>
  <c r="H1377" i="13"/>
  <c r="H1318" i="13"/>
  <c r="H1311" i="13"/>
  <c r="H1303" i="13"/>
  <c r="H1282" i="13"/>
  <c r="H1273" i="13"/>
  <c r="H1258" i="13"/>
  <c r="H1250" i="13"/>
  <c r="H1201" i="13"/>
  <c r="H1188" i="13"/>
  <c r="H1166" i="13"/>
  <c r="H1152" i="13"/>
  <c r="H1120" i="13"/>
  <c r="H1098" i="13"/>
  <c r="H1075" i="13"/>
  <c r="H1054" i="13"/>
  <c r="H1017" i="13"/>
  <c r="H147" i="13"/>
  <c r="H1827" i="13"/>
  <c r="H1803" i="13"/>
  <c r="H1858" i="13"/>
  <c r="H1842" i="13"/>
  <c r="H1818" i="13"/>
  <c r="H1547" i="13"/>
  <c r="H1534" i="13"/>
  <c r="H1495" i="13"/>
  <c r="H1482" i="13"/>
  <c r="H1431" i="13"/>
  <c r="H1396" i="13"/>
  <c r="H1325" i="13"/>
  <c r="H1288" i="13"/>
  <c r="H1207" i="13"/>
  <c r="H1089" i="13"/>
  <c r="H1067" i="13"/>
  <c r="H1808" i="13"/>
  <c r="H1866" i="13"/>
  <c r="H1850" i="13"/>
  <c r="H1834" i="13"/>
  <c r="H1813" i="13"/>
  <c r="H1802" i="13"/>
  <c r="H1560" i="13"/>
  <c r="H1540" i="13"/>
  <c r="H1528" i="13"/>
  <c r="H1489" i="13"/>
  <c r="H1446" i="13"/>
  <c r="H1439" i="13"/>
  <c r="H1410" i="13"/>
  <c r="H1382" i="13"/>
  <c r="H1340" i="13"/>
  <c r="H1271" i="13"/>
  <c r="H1221" i="13"/>
  <c r="H1194" i="13"/>
  <c r="H1023" i="13"/>
  <c r="H985" i="13"/>
  <c r="H1825" i="13"/>
  <c r="H1812" i="13"/>
  <c r="H1807" i="13"/>
  <c r="H1796" i="13"/>
  <c r="H1566" i="13"/>
  <c r="H1559" i="13"/>
  <c r="H1553" i="13"/>
  <c r="H1501" i="13"/>
  <c r="H1494" i="13"/>
  <c r="H1488" i="13"/>
  <c r="H1474" i="13"/>
  <c r="H1468" i="13"/>
  <c r="H1453" i="13"/>
  <c r="H1416" i="13"/>
  <c r="H1403" i="13"/>
  <c r="H1389" i="13"/>
  <c r="H1354" i="13"/>
  <c r="H1346" i="13"/>
  <c r="H1317" i="13"/>
  <c r="H1294" i="13"/>
  <c r="H1281" i="13"/>
  <c r="H1256" i="13"/>
  <c r="H1248" i="13"/>
  <c r="H1227" i="13"/>
  <c r="H1213" i="13"/>
  <c r="H1199" i="13"/>
  <c r="H1157" i="13"/>
  <c r="H1142" i="13"/>
  <c r="H1134" i="13"/>
  <c r="H1111" i="13"/>
  <c r="H1081" i="13"/>
  <c r="H1037" i="13"/>
  <c r="H1030" i="13"/>
  <c r="H1015" i="13"/>
  <c r="H999" i="13"/>
  <c r="H1856" i="13"/>
  <c r="H1848" i="13"/>
  <c r="H1840" i="13"/>
  <c r="H1832" i="13"/>
  <c r="H1824" i="13"/>
  <c r="H1806" i="13"/>
  <c r="H1558" i="13"/>
  <c r="H1552" i="13"/>
  <c r="H1545" i="13"/>
  <c r="H1520" i="13"/>
  <c r="H1514" i="13"/>
  <c r="H1507" i="13"/>
  <c r="H1500" i="13"/>
  <c r="H1480" i="13"/>
  <c r="H1445" i="13"/>
  <c r="H1422" i="13"/>
  <c r="H1409" i="13"/>
  <c r="H1395" i="13"/>
  <c r="H1367" i="13"/>
  <c r="H1360" i="13"/>
  <c r="H1331" i="13"/>
  <c r="H1300" i="13"/>
  <c r="H1286" i="13"/>
  <c r="H1265" i="13"/>
  <c r="H1233" i="13"/>
  <c r="H1220" i="13"/>
  <c r="H1206" i="13"/>
  <c r="H1171" i="13"/>
  <c r="H1163" i="13"/>
  <c r="H1118" i="13"/>
  <c r="H1087" i="13"/>
  <c r="H1043" i="13"/>
  <c r="H1022" i="13"/>
  <c r="H1006" i="13"/>
  <c r="H1864" i="13"/>
  <c r="H1565" i="13"/>
  <c r="H1551" i="13"/>
  <c r="H1544" i="13"/>
  <c r="H1538" i="13"/>
  <c r="H1532" i="13"/>
  <c r="H1525" i="13"/>
  <c r="H1519" i="13"/>
  <c r="H1513" i="13"/>
  <c r="H1506" i="13"/>
  <c r="H1486" i="13"/>
  <c r="H1459" i="13"/>
  <c r="H1428" i="13"/>
  <c r="H1414" i="13"/>
  <c r="H1401" i="13"/>
  <c r="H1352" i="13"/>
  <c r="H1322" i="13"/>
  <c r="H1307" i="13"/>
  <c r="H1293" i="13"/>
  <c r="H1279" i="13"/>
  <c r="H1262" i="13"/>
  <c r="H1239" i="13"/>
  <c r="H1226" i="13"/>
  <c r="H1212" i="13"/>
  <c r="H1184" i="13"/>
  <c r="H1177" i="13"/>
  <c r="H1148" i="13"/>
  <c r="H1132" i="13"/>
  <c r="H1124" i="13"/>
  <c r="H1109" i="13"/>
  <c r="H1094" i="13"/>
  <c r="H1057" i="13"/>
  <c r="H1013" i="13"/>
  <c r="H1083" i="13"/>
  <c r="H1103" i="13"/>
  <c r="H1128" i="13"/>
  <c r="H1141" i="13"/>
  <c r="H1147" i="13"/>
  <c r="H1159" i="13"/>
  <c r="H1165" i="13"/>
  <c r="H1183" i="13"/>
  <c r="H1264" i="13"/>
  <c r="H1275" i="13"/>
  <c r="H1324" i="13"/>
  <c r="H1330" i="13"/>
  <c r="H1342" i="13"/>
  <c r="H1348" i="13"/>
  <c r="H1366" i="13"/>
  <c r="H1452" i="13"/>
  <c r="H1458" i="13"/>
  <c r="H1003" i="13"/>
  <c r="H1051" i="13"/>
  <c r="H1071" i="13"/>
  <c r="H1091" i="13"/>
  <c r="H1129" i="13"/>
  <c r="H1136" i="13"/>
  <c r="H1173" i="13"/>
  <c r="H1179" i="13"/>
  <c r="H1191" i="13"/>
  <c r="H1197" i="13"/>
  <c r="H1215" i="13"/>
  <c r="H1266" i="13"/>
  <c r="H1356" i="13"/>
  <c r="H1362" i="13"/>
  <c r="H1374" i="13"/>
  <c r="H1380" i="13"/>
  <c r="H1398" i="13"/>
  <c r="H1484" i="13"/>
  <c r="H1490" i="13"/>
  <c r="H1502" i="13"/>
  <c r="H1508" i="13"/>
  <c r="H1526" i="13"/>
  <c r="H1011" i="13"/>
  <c r="H1099" i="13"/>
  <c r="H1119" i="13"/>
  <c r="H1125" i="13"/>
  <c r="H1143" i="13"/>
  <c r="H1149" i="13"/>
  <c r="H1167" i="13"/>
  <c r="H1253" i="13"/>
  <c r="H1259" i="13"/>
  <c r="H1308" i="13"/>
  <c r="H1314" i="13"/>
  <c r="H1326" i="13"/>
  <c r="H1332" i="13"/>
  <c r="H1350" i="13"/>
  <c r="H1436" i="13"/>
  <c r="H1442" i="13"/>
  <c r="H1454" i="13"/>
  <c r="H1460" i="13"/>
  <c r="H1478" i="13"/>
  <c r="H991" i="13"/>
  <c r="H1019" i="13"/>
  <c r="H1039" i="13"/>
  <c r="H1059" i="13"/>
  <c r="H1205" i="13"/>
  <c r="H1211" i="13"/>
  <c r="H1223" i="13"/>
  <c r="H1229" i="13"/>
  <c r="H1247" i="13"/>
  <c r="H1269" i="13"/>
  <c r="H1278" i="13"/>
  <c r="H1284" i="13"/>
  <c r="H1302" i="13"/>
  <c r="H1388" i="13"/>
  <c r="H1394" i="13"/>
  <c r="H1406" i="13"/>
  <c r="H1412" i="13"/>
  <c r="H1430" i="13"/>
  <c r="H1027" i="13"/>
  <c r="H1115" i="13"/>
  <c r="H1127" i="13"/>
  <c r="H1151" i="13"/>
  <c r="H1237" i="13"/>
  <c r="H1243" i="13"/>
  <c r="H1255" i="13"/>
  <c r="H1261" i="13"/>
  <c r="H1272" i="13"/>
  <c r="H1292" i="13"/>
  <c r="H1298" i="13"/>
  <c r="H1310" i="13"/>
  <c r="H1316" i="13"/>
  <c r="H1334" i="13"/>
  <c r="H1420" i="13"/>
  <c r="H1426" i="13"/>
  <c r="H1438" i="13"/>
  <c r="H1444" i="13"/>
  <c r="H1462" i="13"/>
  <c r="H1548" i="13"/>
  <c r="H1554" i="13"/>
  <c r="H134" i="13"/>
  <c r="H1536" i="13"/>
  <c r="H1530" i="13"/>
  <c r="H1511" i="13"/>
  <c r="H1493" i="13"/>
  <c r="H1487" i="13"/>
  <c r="H1481" i="13"/>
  <c r="H1475" i="13"/>
  <c r="H1469" i="13"/>
  <c r="H1457" i="13"/>
  <c r="H1451" i="13"/>
  <c r="H1432" i="13"/>
  <c r="H1408" i="13"/>
  <c r="H1402" i="13"/>
  <c r="H1383" i="13"/>
  <c r="H1365" i="13"/>
  <c r="H1359" i="13"/>
  <c r="H1353" i="13"/>
  <c r="H1347" i="13"/>
  <c r="H1341" i="13"/>
  <c r="H1329" i="13"/>
  <c r="H1323" i="13"/>
  <c r="H1304" i="13"/>
  <c r="H1280" i="13"/>
  <c r="H1249" i="13"/>
  <c r="H1225" i="13"/>
  <c r="H1219" i="13"/>
  <c r="H1200" i="13"/>
  <c r="H1182" i="13"/>
  <c r="H1176" i="13"/>
  <c r="H1170" i="13"/>
  <c r="H1164" i="13"/>
  <c r="H1158" i="13"/>
  <c r="H1146" i="13"/>
  <c r="H1140" i="13"/>
  <c r="H1133" i="13"/>
  <c r="H1121" i="13"/>
  <c r="H1102" i="13"/>
  <c r="H1095" i="13"/>
  <c r="H1082" i="13"/>
  <c r="H1068" i="13"/>
  <c r="H1061" i="13"/>
  <c r="H1041" i="13"/>
  <c r="H1021" i="13"/>
  <c r="H1014" i="13"/>
  <c r="H993" i="13"/>
  <c r="H986" i="13"/>
  <c r="H240" i="13"/>
  <c r="H232" i="13"/>
  <c r="H224" i="13"/>
  <c r="H216" i="13"/>
  <c r="H208" i="13"/>
  <c r="H199" i="13"/>
  <c r="H191" i="13"/>
  <c r="H183" i="13"/>
  <c r="H175" i="13"/>
  <c r="H169" i="13"/>
  <c r="H153" i="13"/>
  <c r="H71" i="13"/>
  <c r="H63" i="13"/>
  <c r="H55" i="13"/>
  <c r="H50" i="13"/>
  <c r="H39" i="13"/>
  <c r="H34" i="13"/>
  <c r="H29" i="13"/>
  <c r="H1504" i="13"/>
  <c r="H1498" i="13"/>
  <c r="H1479" i="13"/>
  <c r="H1461" i="13"/>
  <c r="H1455" i="13"/>
  <c r="H1449" i="13"/>
  <c r="H1443" i="13"/>
  <c r="H1437" i="13"/>
  <c r="H1425" i="13"/>
  <c r="H1419" i="13"/>
  <c r="H1400" i="13"/>
  <c r="H1376" i="13"/>
  <c r="H1370" i="13"/>
  <c r="H1351" i="13"/>
  <c r="H1333" i="13"/>
  <c r="H1327" i="13"/>
  <c r="H1321" i="13"/>
  <c r="H1315" i="13"/>
  <c r="H1309" i="13"/>
  <c r="H1297" i="13"/>
  <c r="H1291" i="13"/>
  <c r="H1260" i="13"/>
  <c r="H1254" i="13"/>
  <c r="H1242" i="13"/>
  <c r="H1236" i="13"/>
  <c r="H1217" i="13"/>
  <c r="H1193" i="13"/>
  <c r="H1187" i="13"/>
  <c r="H1168" i="13"/>
  <c r="H1150" i="13"/>
  <c r="H1144" i="13"/>
  <c r="H1131" i="13"/>
  <c r="H1114" i="13"/>
  <c r="H1100" i="13"/>
  <c r="H1093" i="13"/>
  <c r="H1073" i="13"/>
  <c r="H1053" i="13"/>
  <c r="H1046" i="13"/>
  <c r="H1033" i="13"/>
  <c r="H1005" i="13"/>
  <c r="H998" i="13"/>
  <c r="H238" i="13"/>
  <c r="H230" i="13"/>
  <c r="H222" i="13"/>
  <c r="H214" i="13"/>
  <c r="H206" i="13"/>
  <c r="H197" i="13"/>
  <c r="H189" i="13"/>
  <c r="H181" i="13"/>
  <c r="H173" i="13"/>
  <c r="H157" i="13"/>
  <c r="H121" i="13"/>
  <c r="H77" i="13"/>
  <c r="H69" i="13"/>
  <c r="H61" i="13"/>
  <c r="H54" i="13"/>
  <c r="H43" i="13"/>
  <c r="H38" i="13"/>
  <c r="H28" i="13"/>
  <c r="H1546" i="13"/>
  <c r="H1527" i="13"/>
  <c r="H1509" i="13"/>
  <c r="H1503" i="13"/>
  <c r="H1497" i="13"/>
  <c r="H1491" i="13"/>
  <c r="H1485" i="13"/>
  <c r="H1473" i="13"/>
  <c r="H1467" i="13"/>
  <c r="H1448" i="13"/>
  <c r="H1424" i="13"/>
  <c r="H1418" i="13"/>
  <c r="H1399" i="13"/>
  <c r="H1381" i="13"/>
  <c r="H1375" i="13"/>
  <c r="H1369" i="13"/>
  <c r="H1363" i="13"/>
  <c r="H1357" i="13"/>
  <c r="H1345" i="13"/>
  <c r="H1339" i="13"/>
  <c r="H1320" i="13"/>
  <c r="H1296" i="13"/>
  <c r="H1290" i="13"/>
  <c r="H1268" i="13"/>
  <c r="H1241" i="13"/>
  <c r="H1235" i="13"/>
  <c r="H1216" i="13"/>
  <c r="H1198" i="13"/>
  <c r="H1192" i="13"/>
  <c r="H1186" i="13"/>
  <c r="H1180" i="13"/>
  <c r="H1174" i="13"/>
  <c r="H1162" i="13"/>
  <c r="H1156" i="13"/>
  <c r="H1137" i="13"/>
  <c r="H1130" i="13"/>
  <c r="H1113" i="13"/>
  <c r="H1086" i="13"/>
  <c r="H1079" i="13"/>
  <c r="H1066" i="13"/>
  <c r="H1052" i="13"/>
  <c r="H1045" i="13"/>
  <c r="H1025" i="13"/>
  <c r="H997" i="13"/>
  <c r="H237" i="13"/>
  <c r="H229" i="13"/>
  <c r="H221" i="13"/>
  <c r="H213" i="13"/>
  <c r="H205" i="13"/>
  <c r="H196" i="13"/>
  <c r="H188" i="13"/>
  <c r="H180" i="13"/>
  <c r="H167" i="13"/>
  <c r="H162" i="13"/>
  <c r="H151" i="13"/>
  <c r="H103" i="13"/>
  <c r="H95" i="13"/>
  <c r="H76" i="13"/>
  <c r="H68" i="13"/>
  <c r="H60" i="13"/>
  <c r="H53" i="13"/>
  <c r="H48" i="13"/>
  <c r="H37" i="13"/>
  <c r="H32" i="13"/>
  <c r="H27" i="13"/>
  <c r="H9" i="13"/>
  <c r="H1539" i="13"/>
  <c r="H1533" i="13"/>
  <c r="H1521" i="13"/>
  <c r="H1515" i="13"/>
  <c r="H1496" i="13"/>
  <c r="H1472" i="13"/>
  <c r="H1466" i="13"/>
  <c r="H1447" i="13"/>
  <c r="H1429" i="13"/>
  <c r="H1423" i="13"/>
  <c r="H1417" i="13"/>
  <c r="H1411" i="13"/>
  <c r="H1405" i="13"/>
  <c r="H1393" i="13"/>
  <c r="H1387" i="13"/>
  <c r="H1368" i="13"/>
  <c r="H1344" i="13"/>
  <c r="H1338" i="13"/>
  <c r="H1319" i="13"/>
  <c r="H1301" i="13"/>
  <c r="H1295" i="13"/>
  <c r="H1289" i="13"/>
  <c r="H1283" i="13"/>
  <c r="H1277" i="13"/>
  <c r="H1246" i="13"/>
  <c r="H1240" i="13"/>
  <c r="H1234" i="13"/>
  <c r="H1228" i="13"/>
  <c r="H1222" i="13"/>
  <c r="H1210" i="13"/>
  <c r="H1204" i="13"/>
  <c r="H1185" i="13"/>
  <c r="H1161" i="13"/>
  <c r="H1155" i="13"/>
  <c r="H1105" i="13"/>
  <c r="H1085" i="13"/>
  <c r="H1078" i="13"/>
  <c r="H1065" i="13"/>
  <c r="H1038" i="13"/>
  <c r="H1031" i="13"/>
  <c r="H1018" i="13"/>
  <c r="H990" i="13"/>
  <c r="H236" i="13"/>
  <c r="H228" i="13"/>
  <c r="H220" i="13"/>
  <c r="H212" i="13"/>
  <c r="H204" i="13"/>
  <c r="H195" i="13"/>
  <c r="H187" i="13"/>
  <c r="H179" i="13"/>
  <c r="H172" i="13"/>
  <c r="H161" i="13"/>
  <c r="H102" i="13"/>
  <c r="H94" i="13"/>
  <c r="H90" i="13"/>
  <c r="H86" i="13"/>
  <c r="H75" i="13"/>
  <c r="H67" i="13"/>
  <c r="H59" i="13"/>
  <c r="H47" i="13"/>
  <c r="H42" i="13"/>
  <c r="H31" i="13"/>
  <c r="H26" i="13"/>
  <c r="H1464" i="13"/>
  <c r="H1440" i="13"/>
  <c r="H1434" i="13"/>
  <c r="H1415" i="13"/>
  <c r="H1397" i="13"/>
  <c r="H1391" i="13"/>
  <c r="H1385" i="13"/>
  <c r="H1379" i="13"/>
  <c r="H1373" i="13"/>
  <c r="H1361" i="13"/>
  <c r="H1355" i="13"/>
  <c r="H1336" i="13"/>
  <c r="H1312" i="13"/>
  <c r="H1306" i="13"/>
  <c r="H1287" i="13"/>
  <c r="H1257" i="13"/>
  <c r="H1251" i="13"/>
  <c r="H1232" i="13"/>
  <c r="H1214" i="13"/>
  <c r="H1208" i="13"/>
  <c r="H1202" i="13"/>
  <c r="H1196" i="13"/>
  <c r="H1190" i="13"/>
  <c r="H1178" i="13"/>
  <c r="H1172" i="13"/>
  <c r="H1153" i="13"/>
  <c r="H1135" i="13"/>
  <c r="H1123" i="13"/>
  <c r="H1117" i="13"/>
  <c r="H1110" i="13"/>
  <c r="H1097" i="13"/>
  <c r="H1070" i="13"/>
  <c r="H1063" i="13"/>
  <c r="H1050" i="13"/>
  <c r="H1029" i="13"/>
  <c r="H1009" i="13"/>
  <c r="H1002" i="13"/>
  <c r="H73" i="13"/>
  <c r="H65" i="13"/>
  <c r="H57" i="13"/>
  <c r="H51" i="13"/>
  <c r="H46" i="13"/>
  <c r="H35" i="13"/>
  <c r="H1805" i="13"/>
  <c r="H1801" i="13"/>
  <c r="H1797" i="13"/>
  <c r="H1826" i="13"/>
  <c r="H1863" i="13"/>
  <c r="H1855" i="13"/>
  <c r="H1847" i="13"/>
  <c r="H1835" i="13"/>
  <c r="H1865" i="13"/>
  <c r="H1857" i="13"/>
  <c r="H1849" i="13"/>
  <c r="H1841" i="13"/>
  <c r="H1868" i="13"/>
  <c r="H1867" i="13"/>
  <c r="H1859" i="13"/>
  <c r="H1851" i="13"/>
  <c r="H1843" i="13"/>
  <c r="H1839" i="13"/>
  <c r="H1831" i="13"/>
  <c r="H1263" i="13"/>
  <c r="H1270" i="13"/>
  <c r="H1267" i="13"/>
  <c r="H1274" i="13"/>
  <c r="H1861" i="13"/>
  <c r="H1853" i="13"/>
  <c r="H1845" i="13"/>
  <c r="H1837" i="13"/>
  <c r="H1007" i="13"/>
  <c r="H1001" i="13"/>
  <c r="H987" i="13"/>
  <c r="H1108" i="13"/>
  <c r="H1092" i="13"/>
  <c r="H1076" i="13"/>
  <c r="H1060" i="13"/>
  <c r="H1044" i="13"/>
  <c r="H1028" i="13"/>
  <c r="H1012" i="13"/>
  <c r="H996" i="13"/>
  <c r="H1122" i="13"/>
  <c r="H1112" i="13"/>
  <c r="H1096" i="13"/>
  <c r="H1080" i="13"/>
  <c r="H1064" i="13"/>
  <c r="H1048" i="13"/>
  <c r="H1032" i="13"/>
  <c r="H1016" i="13"/>
  <c r="H1000" i="13"/>
  <c r="H984" i="13"/>
  <c r="H1126" i="13"/>
  <c r="H1106" i="13"/>
  <c r="H1090" i="13"/>
  <c r="H1074" i="13"/>
  <c r="H1058" i="13"/>
  <c r="H1042" i="13"/>
  <c r="H1026" i="13"/>
  <c r="H1010" i="13"/>
  <c r="H994" i="13"/>
  <c r="H983" i="13"/>
  <c r="H1036" i="13"/>
  <c r="H1020" i="13"/>
  <c r="H1004" i="13"/>
  <c r="H988" i="13"/>
  <c r="H982" i="13"/>
  <c r="H1138" i="13"/>
  <c r="H1104" i="13"/>
  <c r="H1088" i="13"/>
  <c r="H1072" i="13"/>
  <c r="H1056" i="13"/>
  <c r="H1040" i="13"/>
  <c r="H1024" i="13"/>
  <c r="H1008" i="13"/>
  <c r="H992" i="13"/>
  <c r="H109" i="13"/>
  <c r="H113" i="13"/>
  <c r="H117" i="13"/>
  <c r="H110" i="13"/>
  <c r="H111" i="13"/>
  <c r="H115" i="13"/>
  <c r="H146" i="13"/>
  <c r="H133" i="13"/>
  <c r="H127" i="13"/>
  <c r="H120" i="13"/>
  <c r="H114" i="13"/>
  <c r="H145" i="13"/>
  <c r="H139" i="13"/>
  <c r="H132" i="13"/>
  <c r="H126" i="13"/>
  <c r="H286" i="13"/>
  <c r="H282" i="13"/>
  <c r="H278" i="13"/>
  <c r="H274" i="13"/>
  <c r="H270" i="13"/>
  <c r="H266" i="13"/>
  <c r="H262" i="13"/>
  <c r="H258" i="13"/>
  <c r="H254" i="13"/>
  <c r="H250" i="13"/>
  <c r="H246" i="13"/>
  <c r="H144" i="13"/>
  <c r="H138" i="13"/>
  <c r="H125" i="13"/>
  <c r="H119" i="13"/>
  <c r="H112" i="13"/>
  <c r="H137" i="13"/>
  <c r="H131" i="13"/>
  <c r="H124" i="13"/>
  <c r="H118" i="13"/>
  <c r="H143" i="13"/>
  <c r="H136" i="13"/>
  <c r="H130" i="13"/>
  <c r="H142" i="13"/>
  <c r="H129" i="13"/>
  <c r="H123" i="13"/>
  <c r="H116" i="13"/>
  <c r="H288" i="13"/>
  <c r="H284" i="13"/>
  <c r="H280" i="13"/>
  <c r="H276" i="13"/>
  <c r="H272" i="13"/>
  <c r="H268" i="13"/>
  <c r="H264" i="13"/>
  <c r="H260" i="13"/>
  <c r="H256" i="13"/>
  <c r="H252" i="13"/>
  <c r="H141" i="13"/>
  <c r="H135" i="13"/>
  <c r="H128" i="13"/>
  <c r="H122" i="13"/>
  <c r="H168" i="13"/>
  <c r="H164" i="13"/>
  <c r="H160" i="13"/>
  <c r="H156" i="13"/>
  <c r="H1146" i="7" l="1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145" i="7"/>
  <c r="H17" i="7" l="1"/>
  <c r="H63" i="7"/>
  <c r="H66" i="7"/>
  <c r="H700" i="7"/>
  <c r="K1144" i="7"/>
  <c r="K1080" i="7"/>
  <c r="K885" i="7"/>
  <c r="K802" i="7"/>
  <c r="K797" i="7"/>
  <c r="K770" i="7"/>
  <c r="K716" i="7"/>
  <c r="K711" i="7"/>
  <c r="K685" i="7"/>
  <c r="K600" i="7"/>
  <c r="K550" i="7"/>
  <c r="K533" i="7"/>
  <c r="K495" i="7"/>
  <c r="K327" i="7"/>
  <c r="K309" i="7"/>
  <c r="K297" i="7"/>
  <c r="K286" i="7"/>
  <c r="K74" i="7"/>
  <c r="K43" i="7"/>
  <c r="I1144" i="7"/>
  <c r="I1080" i="7"/>
  <c r="I885" i="7"/>
  <c r="I802" i="7"/>
  <c r="I797" i="7"/>
  <c r="I770" i="7"/>
  <c r="I716" i="7"/>
  <c r="I711" i="7"/>
  <c r="I685" i="7"/>
  <c r="I600" i="7"/>
  <c r="I550" i="7"/>
  <c r="I533" i="7"/>
  <c r="I495" i="7"/>
  <c r="I327" i="7"/>
  <c r="I309" i="7"/>
  <c r="I297" i="7"/>
  <c r="I286" i="7"/>
  <c r="I74" i="7"/>
  <c r="I43" i="7"/>
  <c r="H891" i="7"/>
  <c r="H1133" i="7"/>
  <c r="H1140" i="7"/>
  <c r="H713" i="7"/>
  <c r="H645" i="7"/>
  <c r="H551" i="7"/>
  <c r="H271" i="7"/>
  <c r="H44" i="7"/>
  <c r="H30" i="7"/>
  <c r="J1144" i="7"/>
  <c r="H1144" i="7"/>
  <c r="F1144" i="7"/>
  <c r="C1144" i="7"/>
  <c r="B1144" i="7"/>
  <c r="A1144" i="7"/>
  <c r="J1080" i="7"/>
  <c r="H1080" i="7"/>
  <c r="F1080" i="7"/>
  <c r="C1080" i="7"/>
  <c r="B1080" i="7"/>
  <c r="A1080" i="7"/>
  <c r="J885" i="7"/>
  <c r="H885" i="7"/>
  <c r="F885" i="7"/>
  <c r="C885" i="7"/>
  <c r="B885" i="7"/>
  <c r="A885" i="7"/>
  <c r="J802" i="7"/>
  <c r="H802" i="7"/>
  <c r="F802" i="7"/>
  <c r="C802" i="7"/>
  <c r="B802" i="7"/>
  <c r="A802" i="7"/>
  <c r="J797" i="7"/>
  <c r="H797" i="7"/>
  <c r="F797" i="7"/>
  <c r="C797" i="7"/>
  <c r="B797" i="7"/>
  <c r="A797" i="7"/>
  <c r="J770" i="7"/>
  <c r="H770" i="7"/>
  <c r="F770" i="7"/>
  <c r="C770" i="7"/>
  <c r="B770" i="7"/>
  <c r="A770" i="7"/>
  <c r="J716" i="7"/>
  <c r="H716" i="7"/>
  <c r="F716" i="7"/>
  <c r="C716" i="7"/>
  <c r="B716" i="7"/>
  <c r="A716" i="7"/>
  <c r="J711" i="7"/>
  <c r="H711" i="7"/>
  <c r="F711" i="7"/>
  <c r="C711" i="7"/>
  <c r="B711" i="7"/>
  <c r="A711" i="7"/>
  <c r="J685" i="7"/>
  <c r="H685" i="7"/>
  <c r="F685" i="7"/>
  <c r="C685" i="7"/>
  <c r="B685" i="7"/>
  <c r="A685" i="7"/>
  <c r="J600" i="7"/>
  <c r="H600" i="7"/>
  <c r="F600" i="7"/>
  <c r="C600" i="7"/>
  <c r="B600" i="7"/>
  <c r="A600" i="7"/>
  <c r="J550" i="7"/>
  <c r="H550" i="7"/>
  <c r="F550" i="7"/>
  <c r="C550" i="7"/>
  <c r="B550" i="7"/>
  <c r="A550" i="7"/>
  <c r="J533" i="7"/>
  <c r="H533" i="7"/>
  <c r="F533" i="7"/>
  <c r="C533" i="7"/>
  <c r="B533" i="7"/>
  <c r="A533" i="7"/>
  <c r="J495" i="7"/>
  <c r="H495" i="7"/>
  <c r="F495" i="7"/>
  <c r="C495" i="7"/>
  <c r="B495" i="7"/>
  <c r="A495" i="7"/>
  <c r="J327" i="7"/>
  <c r="H327" i="7"/>
  <c r="F327" i="7"/>
  <c r="C327" i="7"/>
  <c r="B327" i="7"/>
  <c r="A327" i="7"/>
  <c r="J309" i="7"/>
  <c r="H309" i="7"/>
  <c r="F309" i="7"/>
  <c r="C309" i="7"/>
  <c r="B309" i="7"/>
  <c r="A309" i="7"/>
  <c r="J297" i="7"/>
  <c r="H297" i="7"/>
  <c r="F297" i="7"/>
  <c r="C297" i="7"/>
  <c r="B297" i="7"/>
  <c r="A297" i="7"/>
  <c r="J286" i="7"/>
  <c r="H286" i="7"/>
  <c r="F286" i="7"/>
  <c r="C286" i="7"/>
  <c r="B286" i="7"/>
  <c r="A286" i="7"/>
  <c r="J74" i="7"/>
  <c r="H74" i="7"/>
  <c r="F74" i="7"/>
  <c r="C74" i="7"/>
  <c r="B74" i="7"/>
  <c r="A74" i="7"/>
  <c r="J43" i="7"/>
  <c r="H43" i="7"/>
  <c r="F43" i="7"/>
  <c r="C43" i="7"/>
  <c r="B43" i="7"/>
  <c r="A43" i="7"/>
  <c r="H292" i="7"/>
  <c r="H288" i="7"/>
  <c r="H295" i="7"/>
  <c r="H291" i="7"/>
  <c r="H287" i="7"/>
  <c r="H290" i="7"/>
  <c r="H289" i="7"/>
  <c r="H293" i="7"/>
  <c r="H294" i="7"/>
  <c r="H440" i="7" l="1"/>
  <c r="H332" i="7"/>
  <c r="H71" i="7"/>
  <c r="H451" i="7"/>
  <c r="H402" i="7"/>
  <c r="H410" i="7"/>
  <c r="H452" i="7"/>
  <c r="H403" i="7"/>
  <c r="H411" i="7"/>
  <c r="H453" i="7"/>
  <c r="H404" i="7"/>
  <c r="H412" i="7"/>
  <c r="H454" i="7"/>
  <c r="H413" i="7"/>
  <c r="H455" i="7"/>
  <c r="H414" i="7"/>
  <c r="H456" i="7"/>
  <c r="H407" i="7"/>
  <c r="H457" i="7"/>
  <c r="H409" i="7"/>
  <c r="H405" i="7"/>
  <c r="H406" i="7"/>
  <c r="H408" i="7"/>
  <c r="H401" i="7"/>
  <c r="H813" i="7"/>
  <c r="H850" i="7"/>
  <c r="H851" i="7"/>
  <c r="H852" i="7"/>
  <c r="H860" i="7"/>
  <c r="H820" i="7"/>
  <c r="H861" i="7"/>
  <c r="H821" i="7"/>
  <c r="H814" i="7"/>
  <c r="H822" i="7"/>
  <c r="H856" i="7"/>
  <c r="H824" i="7"/>
  <c r="H858" i="7"/>
  <c r="H819" i="7"/>
  <c r="H853" i="7"/>
  <c r="H854" i="7"/>
  <c r="H855" i="7"/>
  <c r="H815" i="7"/>
  <c r="H823" i="7"/>
  <c r="H816" i="7"/>
  <c r="H857" i="7"/>
  <c r="H825" i="7"/>
  <c r="H826" i="7"/>
  <c r="H827" i="7"/>
  <c r="H818" i="7"/>
  <c r="H859" i="7"/>
  <c r="H840" i="7"/>
  <c r="H841" i="7"/>
  <c r="H235" i="7"/>
  <c r="H236" i="7"/>
  <c r="H843" i="7"/>
  <c r="H764" i="7"/>
  <c r="H768" i="7"/>
  <c r="H767" i="7"/>
  <c r="H766" i="7"/>
  <c r="H765" i="7"/>
  <c r="H381" i="7"/>
  <c r="H360" i="7"/>
  <c r="H356" i="7"/>
  <c r="H357" i="7"/>
  <c r="H362" i="7"/>
  <c r="H385" i="7"/>
  <c r="H388" i="7"/>
  <c r="H358" i="7"/>
  <c r="H355" i="7"/>
  <c r="H387" i="7"/>
  <c r="H386" i="7"/>
  <c r="H361" i="7"/>
  <c r="H359" i="7"/>
  <c r="H114" i="7"/>
  <c r="H234" i="7"/>
  <c r="H811" i="7"/>
  <c r="H69" i="7"/>
  <c r="H70" i="7"/>
  <c r="H784" i="7"/>
  <c r="H384" i="7"/>
  <c r="H450" i="7"/>
  <c r="H791" i="7"/>
  <c r="H776" i="7"/>
  <c r="H481" i="7"/>
  <c r="H837" i="7"/>
  <c r="H395" i="7"/>
  <c r="H1131" i="7"/>
  <c r="H57" i="7"/>
  <c r="H868" i="7"/>
  <c r="H344" i="7"/>
  <c r="H399" i="7"/>
  <c r="H397" i="7"/>
  <c r="H489" i="7"/>
  <c r="H392" i="7"/>
  <c r="H349" i="7"/>
  <c r="H486" i="7"/>
  <c r="H390" i="7"/>
  <c r="H439" i="7"/>
  <c r="H351" i="7"/>
  <c r="H830" i="7"/>
  <c r="H365" i="7"/>
  <c r="H780" i="7"/>
  <c r="H476" i="7"/>
  <c r="H400" i="7"/>
  <c r="H342" i="7"/>
  <c r="H418" i="7"/>
  <c r="H363" i="7"/>
  <c r="H348" i="7"/>
  <c r="H423" i="7"/>
  <c r="H433" i="7"/>
  <c r="H444" i="7"/>
  <c r="H836" i="7"/>
  <c r="H341" i="7"/>
  <c r="H474" i="7"/>
  <c r="H479" i="7"/>
  <c r="H472" i="7"/>
  <c r="H842" i="7"/>
  <c r="H398" i="7"/>
  <c r="H437" i="7"/>
  <c r="H847" i="7"/>
  <c r="H329" i="7"/>
  <c r="H482" i="7"/>
  <c r="H483" i="7"/>
  <c r="H1109" i="7"/>
  <c r="H478" i="7"/>
  <c r="H354" i="7"/>
  <c r="H534" i="7"/>
  <c r="H535" i="7"/>
  <c r="H536" i="7"/>
  <c r="H537" i="7"/>
  <c r="H538" i="7"/>
  <c r="H539" i="7"/>
  <c r="H540" i="7"/>
  <c r="H59" i="7"/>
  <c r="H1123" i="7"/>
  <c r="H1081" i="7"/>
  <c r="H1091" i="7"/>
  <c r="H795" i="7"/>
  <c r="H772" i="7"/>
  <c r="H28" i="7"/>
  <c r="H23" i="7"/>
  <c r="H849" i="7"/>
  <c r="H1114" i="7"/>
  <c r="H1090" i="7"/>
  <c r="H1095" i="7"/>
  <c r="H873" i="7"/>
  <c r="H839" i="7"/>
  <c r="H26" i="7"/>
  <c r="H22" i="7"/>
  <c r="H18" i="7"/>
  <c r="H29" i="7"/>
  <c r="H19" i="7"/>
  <c r="H13" i="7"/>
  <c r="H21" i="7"/>
  <c r="H24" i="7"/>
  <c r="H10" i="7"/>
  <c r="H14" i="7"/>
  <c r="H20" i="7"/>
  <c r="H1125" i="7"/>
  <c r="H1122" i="7"/>
  <c r="H1089" i="7"/>
  <c r="H1107" i="7"/>
  <c r="H1110" i="7"/>
  <c r="H773" i="7"/>
  <c r="H793" i="7"/>
  <c r="H787" i="7"/>
  <c r="H775" i="7"/>
  <c r="H783" i="7"/>
  <c r="H788" i="7"/>
  <c r="H779" i="7"/>
  <c r="H221" i="7"/>
  <c r="H274" i="7"/>
  <c r="H829" i="7"/>
  <c r="H426" i="7"/>
  <c r="H367" i="7"/>
  <c r="H448" i="7"/>
  <c r="H352" i="7"/>
  <c r="H396" i="7"/>
  <c r="H480" i="7"/>
  <c r="H394" i="7"/>
  <c r="H461" i="7"/>
  <c r="H422" i="7"/>
  <c r="H1083" i="7"/>
  <c r="H838" i="7"/>
  <c r="H447" i="7"/>
  <c r="H56" i="7"/>
  <c r="H345" i="7"/>
  <c r="H420" i="7"/>
  <c r="H1094" i="7"/>
  <c r="H1113" i="7"/>
  <c r="H809" i="7"/>
  <c r="H844" i="7"/>
  <c r="H835" i="7"/>
  <c r="H808" i="7"/>
  <c r="H431" i="7"/>
  <c r="H257" i="7"/>
  <c r="H64" i="7"/>
  <c r="H353" i="7"/>
  <c r="H442" i="7"/>
  <c r="H346" i="7"/>
  <c r="H435" i="7"/>
  <c r="H335" i="7"/>
  <c r="H375" i="7"/>
  <c r="H424" i="7"/>
  <c r="H463" i="7"/>
  <c r="H328" i="7"/>
  <c r="H368" i="7"/>
  <c r="H417" i="7"/>
  <c r="H449" i="7"/>
  <c r="H488" i="7"/>
  <c r="H350" i="7"/>
  <c r="H477" i="7"/>
  <c r="H812" i="7"/>
  <c r="H1132" i="7"/>
  <c r="H874" i="7"/>
  <c r="H828" i="7"/>
  <c r="H419" i="7"/>
  <c r="H806" i="7"/>
  <c r="H848" i="7"/>
  <c r="H415" i="7"/>
  <c r="H339" i="7"/>
  <c r="H428" i="7"/>
  <c r="H421" i="7"/>
  <c r="H492" i="7"/>
  <c r="H393" i="7"/>
  <c r="H833" i="7"/>
  <c r="H878" i="7"/>
  <c r="H1115" i="7"/>
  <c r="H1082" i="7"/>
  <c r="H1105" i="7"/>
  <c r="H604" i="7"/>
  <c r="H683" i="7"/>
  <c r="H810" i="7"/>
  <c r="H845" i="7"/>
  <c r="H382" i="7"/>
  <c r="H62" i="7"/>
  <c r="H446" i="7"/>
  <c r="H61" i="7"/>
  <c r="H485" i="7"/>
  <c r="H377" i="7"/>
  <c r="H465" i="7"/>
  <c r="H370" i="7"/>
  <c r="H458" i="7"/>
  <c r="H343" i="7"/>
  <c r="H383" i="7"/>
  <c r="H432" i="7"/>
  <c r="H471" i="7"/>
  <c r="H336" i="7"/>
  <c r="H376" i="7"/>
  <c r="H425" i="7"/>
  <c r="H464" i="7"/>
  <c r="H67" i="7"/>
  <c r="H804" i="7"/>
  <c r="H68" i="7"/>
  <c r="H517" i="7"/>
  <c r="H883" i="7"/>
  <c r="H337" i="7"/>
  <c r="H369" i="7"/>
  <c r="H443" i="7"/>
  <c r="H379" i="7"/>
  <c r="H467" i="7"/>
  <c r="H372" i="7"/>
  <c r="H460" i="7"/>
  <c r="H334" i="7"/>
  <c r="H493" i="7"/>
  <c r="H58" i="7"/>
  <c r="H60" i="7"/>
  <c r="H1111" i="7"/>
  <c r="H1126" i="7"/>
  <c r="H1093" i="7"/>
  <c r="H675" i="7"/>
  <c r="H807" i="7"/>
  <c r="H366" i="7"/>
  <c r="H430" i="7"/>
  <c r="H469" i="7"/>
  <c r="H389" i="7"/>
  <c r="H473" i="7"/>
  <c r="H378" i="7"/>
  <c r="H466" i="7"/>
  <c r="H347" i="7"/>
  <c r="H391" i="7"/>
  <c r="H436" i="7"/>
  <c r="H475" i="7"/>
  <c r="H340" i="7"/>
  <c r="H380" i="7"/>
  <c r="H429" i="7"/>
  <c r="H468" i="7"/>
  <c r="H462" i="7"/>
  <c r="H438" i="7"/>
  <c r="H846" i="7"/>
  <c r="H876" i="7"/>
  <c r="H490" i="7"/>
  <c r="H834" i="7"/>
  <c r="H470" i="7"/>
  <c r="H330" i="7"/>
  <c r="H416" i="7"/>
  <c r="H487" i="7"/>
  <c r="H441" i="7"/>
  <c r="H865" i="7"/>
  <c r="H1106" i="7"/>
  <c r="H1121" i="7"/>
  <c r="H831" i="7"/>
  <c r="H205" i="7"/>
  <c r="H434" i="7"/>
  <c r="H338" i="7"/>
  <c r="H427" i="7"/>
  <c r="H331" i="7"/>
  <c r="H371" i="7"/>
  <c r="H459" i="7"/>
  <c r="H491" i="7"/>
  <c r="H364" i="7"/>
  <c r="H445" i="7"/>
  <c r="H484" i="7"/>
  <c r="H374" i="7"/>
  <c r="H373" i="7"/>
  <c r="H333" i="7"/>
  <c r="H65" i="7"/>
  <c r="H871" i="7"/>
  <c r="H651" i="7"/>
  <c r="H101" i="7"/>
  <c r="H103" i="7"/>
  <c r="H643" i="7"/>
  <c r="H85" i="7"/>
  <c r="H211" i="7"/>
  <c r="H668" i="7"/>
  <c r="H619" i="7"/>
  <c r="H106" i="7"/>
  <c r="H258" i="7"/>
  <c r="H660" i="7"/>
  <c r="H611" i="7"/>
  <c r="H130" i="7"/>
  <c r="H267" i="7"/>
  <c r="H681" i="7"/>
  <c r="H636" i="7"/>
  <c r="H206" i="7"/>
  <c r="H255" i="7"/>
  <c r="H618" i="7"/>
  <c r="H628" i="7"/>
  <c r="H222" i="7"/>
  <c r="H269" i="7"/>
  <c r="H682" i="7"/>
  <c r="H634" i="7"/>
  <c r="H137" i="7"/>
  <c r="H115" i="7"/>
  <c r="H195" i="7"/>
  <c r="H100" i="7"/>
  <c r="H785" i="7"/>
  <c r="H27" i="7"/>
  <c r="H781" i="7"/>
  <c r="H794" i="7"/>
  <c r="H12" i="7"/>
  <c r="H246" i="7"/>
  <c r="H209" i="7"/>
  <c r="H191" i="7"/>
  <c r="H82" i="7"/>
  <c r="H121" i="7"/>
  <c r="H150" i="7"/>
  <c r="H184" i="7"/>
  <c r="H190" i="7"/>
  <c r="H87" i="7"/>
  <c r="H151" i="7"/>
  <c r="H149" i="7"/>
  <c r="H282" i="7"/>
  <c r="H316" i="7"/>
  <c r="H312" i="7"/>
  <c r="H321" i="7"/>
  <c r="H313" i="7"/>
  <c r="H319" i="7"/>
  <c r="H323" i="7"/>
  <c r="H320" i="7"/>
  <c r="H318" i="7"/>
  <c r="H1135" i="7"/>
  <c r="H803" i="7"/>
  <c r="H1127" i="7"/>
  <c r="H314" i="7"/>
  <c r="H774" i="7"/>
  <c r="H317" i="7"/>
  <c r="H782" i="7"/>
  <c r="H777" i="7"/>
  <c r="H310" i="7"/>
  <c r="H778" i="7"/>
  <c r="H322" i="7"/>
  <c r="H771" i="7"/>
  <c r="H789" i="7"/>
  <c r="H560" i="7"/>
  <c r="H590" i="7"/>
  <c r="H564" i="7"/>
  <c r="H790" i="7"/>
  <c r="H792" i="7"/>
  <c r="H315" i="7"/>
  <c r="H325" i="7"/>
  <c r="H311" i="7"/>
  <c r="H712" i="7"/>
  <c r="H664" i="7"/>
  <c r="H632" i="7"/>
  <c r="H679" i="7"/>
  <c r="H647" i="7"/>
  <c r="H615" i="7"/>
  <c r="H213" i="7"/>
  <c r="H93" i="7"/>
  <c r="H126" i="7"/>
  <c r="H214" i="7"/>
  <c r="H264" i="7"/>
  <c r="H111" i="7"/>
  <c r="H203" i="7"/>
  <c r="H265" i="7"/>
  <c r="H263" i="7"/>
  <c r="H626" i="7"/>
  <c r="H656" i="7"/>
  <c r="H607" i="7"/>
  <c r="H134" i="7"/>
  <c r="H127" i="7"/>
  <c r="H273" i="7"/>
  <c r="H674" i="7"/>
  <c r="H610" i="7"/>
  <c r="H225" i="7"/>
  <c r="H677" i="7"/>
  <c r="H665" i="7"/>
  <c r="H624" i="7"/>
  <c r="H671" i="7"/>
  <c r="H639" i="7"/>
  <c r="H197" i="7"/>
  <c r="H77" i="7"/>
  <c r="H226" i="7"/>
  <c r="H281" i="7"/>
  <c r="H219" i="7"/>
  <c r="H275" i="7"/>
  <c r="H652" i="7"/>
  <c r="H620" i="7"/>
  <c r="H667" i="7"/>
  <c r="H635" i="7"/>
  <c r="H603" i="7"/>
  <c r="H173" i="7"/>
  <c r="H78" i="7"/>
  <c r="H138" i="7"/>
  <c r="H75" i="7"/>
  <c r="H131" i="7"/>
  <c r="H223" i="7"/>
  <c r="H266" i="7"/>
  <c r="H276" i="7"/>
  <c r="H666" i="7"/>
  <c r="H602" i="7"/>
  <c r="H204" i="7"/>
  <c r="H661" i="7"/>
  <c r="H657" i="7"/>
  <c r="H832" i="7"/>
  <c r="H882" i="7"/>
  <c r="H867" i="7"/>
  <c r="H648" i="7"/>
  <c r="H663" i="7"/>
  <c r="H278" i="7"/>
  <c r="H165" i="7"/>
  <c r="H86" i="7"/>
  <c r="H166" i="7"/>
  <c r="H240" i="7"/>
  <c r="H83" i="7"/>
  <c r="H135" i="7"/>
  <c r="H231" i="7"/>
  <c r="H268" i="7"/>
  <c r="H280" i="7"/>
  <c r="H658" i="7"/>
  <c r="H168" i="7"/>
  <c r="H637" i="7"/>
  <c r="H649" i="7"/>
  <c r="H136" i="7"/>
  <c r="H244" i="7"/>
  <c r="H167" i="7"/>
  <c r="H650" i="7"/>
  <c r="H132" i="7"/>
  <c r="H613" i="7"/>
  <c r="H617" i="7"/>
  <c r="H164" i="7"/>
  <c r="H654" i="7"/>
  <c r="H616" i="7"/>
  <c r="H631" i="7"/>
  <c r="H676" i="7"/>
  <c r="H644" i="7"/>
  <c r="H612" i="7"/>
  <c r="H659" i="7"/>
  <c r="H627" i="7"/>
  <c r="H256" i="7"/>
  <c r="H94" i="7"/>
  <c r="H170" i="7"/>
  <c r="H91" i="7"/>
  <c r="H237" i="7"/>
  <c r="H672" i="7"/>
  <c r="H640" i="7"/>
  <c r="H608" i="7"/>
  <c r="H655" i="7"/>
  <c r="H623" i="7"/>
  <c r="H239" i="7"/>
  <c r="H133" i="7"/>
  <c r="H102" i="7"/>
  <c r="H198" i="7"/>
  <c r="H252" i="7"/>
  <c r="H99" i="7"/>
  <c r="H171" i="7"/>
  <c r="H253" i="7"/>
  <c r="H279" i="7"/>
  <c r="H642" i="7"/>
  <c r="H113" i="7"/>
  <c r="H605" i="7"/>
  <c r="H601" i="7"/>
  <c r="H629" i="7"/>
  <c r="H622" i="7"/>
  <c r="H277" i="7"/>
  <c r="H786" i="7"/>
  <c r="H805" i="7"/>
  <c r="H324" i="7"/>
  <c r="H1141" i="7"/>
  <c r="H869" i="7"/>
  <c r="H592" i="7"/>
  <c r="H54" i="7"/>
  <c r="H582" i="7"/>
  <c r="H566" i="7"/>
  <c r="H596" i="7"/>
  <c r="H577" i="7"/>
  <c r="H52" i="7"/>
  <c r="H569" i="7"/>
  <c r="H555" i="7"/>
  <c r="H575" i="7"/>
  <c r="H579" i="7"/>
  <c r="H557" i="7"/>
  <c r="H1119" i="7"/>
  <c r="H1087" i="7"/>
  <c r="H1118" i="7"/>
  <c r="H1086" i="7"/>
  <c r="H1117" i="7"/>
  <c r="H1085" i="7"/>
  <c r="H515" i="7"/>
  <c r="H925" i="7"/>
  <c r="H1100" i="7"/>
  <c r="H507" i="7"/>
  <c r="H1112" i="7"/>
  <c r="H503" i="7"/>
  <c r="H1101" i="7"/>
  <c r="H526" i="7"/>
  <c r="H1088" i="7"/>
  <c r="H1103" i="7"/>
  <c r="H1102" i="7"/>
  <c r="H1138" i="7"/>
  <c r="H1099" i="7"/>
  <c r="H1130" i="7"/>
  <c r="H1098" i="7"/>
  <c r="H1129" i="7"/>
  <c r="H1097" i="7"/>
  <c r="H1092" i="7"/>
  <c r="H705" i="7"/>
  <c r="H1010" i="7"/>
  <c r="H696" i="7"/>
  <c r="H38" i="7"/>
  <c r="H1142" i="7"/>
  <c r="H1139" i="7"/>
  <c r="H692" i="7"/>
  <c r="H1004" i="7"/>
  <c r="H688" i="7"/>
  <c r="H989" i="7"/>
  <c r="H903" i="7"/>
  <c r="H561" i="7"/>
  <c r="H583" i="7"/>
  <c r="H568" i="7"/>
  <c r="H553" i="7"/>
  <c r="H689" i="7"/>
  <c r="H558" i="7"/>
  <c r="H957" i="7"/>
  <c r="H1026" i="7"/>
  <c r="H935" i="7"/>
  <c r="H594" i="7"/>
  <c r="H554" i="7"/>
  <c r="H587" i="7"/>
  <c r="H572" i="7"/>
  <c r="H701" i="7"/>
  <c r="H1058" i="7"/>
  <c r="H967" i="7"/>
  <c r="H586" i="7"/>
  <c r="H559" i="7"/>
  <c r="H591" i="7"/>
  <c r="H576" i="7"/>
  <c r="H693" i="7"/>
  <c r="H992" i="7"/>
  <c r="H581" i="7"/>
  <c r="H699" i="7"/>
  <c r="H694" i="7"/>
  <c r="H914" i="7"/>
  <c r="H999" i="7"/>
  <c r="H578" i="7"/>
  <c r="H563" i="7"/>
  <c r="H595" i="7"/>
  <c r="H580" i="7"/>
  <c r="H704" i="7"/>
  <c r="H51" i="7"/>
  <c r="H48" i="7"/>
  <c r="H1047" i="7"/>
  <c r="H1033" i="7"/>
  <c r="H946" i="7"/>
  <c r="H1032" i="7"/>
  <c r="H570" i="7"/>
  <c r="H593" i="7"/>
  <c r="H567" i="7"/>
  <c r="H552" i="7"/>
  <c r="H584" i="7"/>
  <c r="H690" i="7"/>
  <c r="H545" i="7"/>
  <c r="H1022" i="7"/>
  <c r="H706" i="7"/>
  <c r="H904" i="7"/>
  <c r="H978" i="7"/>
  <c r="H1064" i="7"/>
  <c r="H562" i="7"/>
  <c r="H585" i="7"/>
  <c r="H571" i="7"/>
  <c r="H556" i="7"/>
  <c r="H588" i="7"/>
  <c r="H896" i="7"/>
  <c r="H39" i="7"/>
  <c r="H653" i="7"/>
  <c r="H606" i="7"/>
  <c r="H621" i="7"/>
  <c r="H270" i="7"/>
  <c r="H232" i="7"/>
  <c r="H879" i="7"/>
  <c r="H864" i="7"/>
  <c r="H875" i="7"/>
  <c r="H748" i="7"/>
  <c r="H597" i="7"/>
  <c r="H573" i="7"/>
  <c r="H574" i="7"/>
  <c r="H598" i="7"/>
  <c r="H680" i="7"/>
  <c r="H45" i="7"/>
  <c r="H877" i="7"/>
  <c r="H863" i="7"/>
  <c r="H872" i="7"/>
  <c r="H761" i="7"/>
  <c r="H565" i="7"/>
  <c r="H224" i="7"/>
  <c r="H670" i="7"/>
  <c r="H220" i="7"/>
  <c r="H169" i="7"/>
  <c r="H881" i="7"/>
  <c r="H862" i="7"/>
  <c r="H870" i="7"/>
  <c r="H589" i="7"/>
  <c r="H196" i="7"/>
  <c r="H662" i="7"/>
  <c r="H172" i="7"/>
  <c r="H76" i="7"/>
  <c r="H55" i="7"/>
  <c r="H254" i="7"/>
  <c r="H880" i="7"/>
  <c r="H866" i="7"/>
  <c r="H749" i="7"/>
  <c r="H720" i="7"/>
  <c r="H742" i="7"/>
  <c r="H744" i="7"/>
  <c r="H756" i="7"/>
  <c r="H718" i="7"/>
  <c r="H746" i="7"/>
  <c r="H740" i="7"/>
  <c r="H752" i="7"/>
  <c r="H298" i="7"/>
  <c r="H759" i="7"/>
  <c r="H736" i="7"/>
  <c r="H735" i="7"/>
  <c r="H299" i="7"/>
  <c r="H729" i="7"/>
  <c r="H732" i="7"/>
  <c r="H727" i="7"/>
  <c r="H763" i="7"/>
  <c r="H722" i="7"/>
  <c r="H757" i="7"/>
  <c r="H728" i="7"/>
  <c r="H723" i="7"/>
  <c r="H725" i="7"/>
  <c r="H753" i="7"/>
  <c r="H724" i="7"/>
  <c r="H719" i="7"/>
  <c r="H800" i="7"/>
  <c r="H141" i="7"/>
  <c r="H250" i="7"/>
  <c r="H228" i="7"/>
  <c r="H90" i="7"/>
  <c r="H154" i="7"/>
  <c r="H194" i="7"/>
  <c r="H95" i="7"/>
  <c r="H155" i="7"/>
  <c r="H199" i="7"/>
  <c r="H262" i="7"/>
  <c r="H201" i="7"/>
  <c r="H97" i="7"/>
  <c r="H160" i="7"/>
  <c r="H188" i="7"/>
  <c r="H216" i="7"/>
  <c r="H180" i="7"/>
  <c r="H98" i="7"/>
  <c r="H158" i="7"/>
  <c r="H202" i="7"/>
  <c r="H107" i="7"/>
  <c r="H159" i="7"/>
  <c r="H207" i="7"/>
  <c r="H272" i="7"/>
  <c r="H193" i="7"/>
  <c r="H89" i="7"/>
  <c r="H144" i="7"/>
  <c r="H189" i="7"/>
  <c r="H125" i="7"/>
  <c r="H148" i="7"/>
  <c r="H176" i="7"/>
  <c r="H156" i="7"/>
  <c r="H110" i="7"/>
  <c r="H162" i="7"/>
  <c r="H210" i="7"/>
  <c r="H119" i="7"/>
  <c r="H163" i="7"/>
  <c r="H215" i="7"/>
  <c r="H283" i="7"/>
  <c r="H185" i="7"/>
  <c r="H81" i="7"/>
  <c r="H247" i="7"/>
  <c r="H181" i="7"/>
  <c r="H117" i="7"/>
  <c r="H140" i="7"/>
  <c r="H152" i="7"/>
  <c r="H108" i="7"/>
  <c r="H118" i="7"/>
  <c r="H174" i="7"/>
  <c r="H218" i="7"/>
  <c r="H123" i="7"/>
  <c r="H175" i="7"/>
  <c r="H227" i="7"/>
  <c r="H259" i="7"/>
  <c r="H261" i="7"/>
  <c r="H177" i="7"/>
  <c r="H109" i="7"/>
  <c r="H124" i="7"/>
  <c r="H120" i="7"/>
  <c r="H208" i="7"/>
  <c r="H122" i="7"/>
  <c r="H178" i="7"/>
  <c r="H230" i="7"/>
  <c r="H139" i="7"/>
  <c r="H179" i="7"/>
  <c r="H241" i="7"/>
  <c r="H284" i="7"/>
  <c r="H251" i="7"/>
  <c r="H161" i="7"/>
  <c r="H260" i="7"/>
  <c r="H714" i="7"/>
  <c r="H229" i="7"/>
  <c r="H96" i="7"/>
  <c r="H192" i="7"/>
  <c r="H142" i="7"/>
  <c r="H182" i="7"/>
  <c r="H248" i="7"/>
  <c r="H143" i="7"/>
  <c r="H183" i="7"/>
  <c r="H245" i="7"/>
  <c r="H243" i="7"/>
  <c r="H153" i="7"/>
  <c r="H242" i="7"/>
  <c r="H157" i="7"/>
  <c r="H88" i="7"/>
  <c r="H80" i="7"/>
  <c r="H146" i="7"/>
  <c r="H186" i="7"/>
  <c r="H79" i="7"/>
  <c r="H147" i="7"/>
  <c r="H187" i="7"/>
  <c r="H249" i="7"/>
  <c r="H217" i="7"/>
  <c r="H145" i="7"/>
  <c r="H200" i="7"/>
  <c r="H747" i="7"/>
  <c r="H304" i="7"/>
  <c r="H53" i="7"/>
  <c r="H717" i="7"/>
  <c r="H697" i="7"/>
  <c r="H641" i="7"/>
  <c r="H129" i="7"/>
  <c r="H301" i="7"/>
  <c r="H721" i="7"/>
  <c r="H646" i="7"/>
  <c r="H128" i="7"/>
  <c r="H116" i="7"/>
  <c r="H726" i="7"/>
  <c r="H47" i="7"/>
  <c r="H541" i="7"/>
  <c r="H799" i="7"/>
  <c r="H743" i="7"/>
  <c r="H707" i="7"/>
  <c r="H306" i="7"/>
  <c r="H1124" i="7"/>
  <c r="H691" i="7"/>
  <c r="H633" i="7"/>
  <c r="H305" i="7"/>
  <c r="H112" i="7"/>
  <c r="H1120" i="7"/>
  <c r="H703" i="7"/>
  <c r="H638" i="7"/>
  <c r="H303" i="7"/>
  <c r="H105" i="7"/>
  <c r="H755" i="7"/>
  <c r="H1084" i="7"/>
  <c r="H25" i="7"/>
  <c r="H212" i="7"/>
  <c r="H104" i="7"/>
  <c r="H46" i="7"/>
  <c r="H548" i="7"/>
  <c r="H739" i="7"/>
  <c r="H300" i="7"/>
  <c r="H1128" i="7"/>
  <c r="H698" i="7"/>
  <c r="H1108" i="7"/>
  <c r="H686" i="7"/>
  <c r="H625" i="7"/>
  <c r="H92" i="7"/>
  <c r="H1104" i="7"/>
  <c r="H695" i="7"/>
  <c r="H630" i="7"/>
  <c r="H302" i="7"/>
  <c r="H84" i="7"/>
  <c r="H738" i="7"/>
  <c r="H734" i="7"/>
  <c r="H16" i="7"/>
  <c r="H49" i="7"/>
  <c r="H544" i="7"/>
  <c r="H1137" i="7"/>
  <c r="H731" i="7"/>
  <c r="H1096" i="7"/>
  <c r="H754" i="7"/>
  <c r="H687" i="7"/>
  <c r="H15" i="7"/>
  <c r="H673" i="7"/>
  <c r="H609" i="7"/>
  <c r="H238" i="7"/>
  <c r="H669" i="7"/>
  <c r="H750" i="7"/>
  <c r="H678" i="7"/>
  <c r="H614" i="7"/>
  <c r="H233" i="7"/>
  <c r="H730" i="7"/>
  <c r="H11" i="7"/>
  <c r="H50" i="7"/>
  <c r="H547" i="7"/>
  <c r="H1134" i="7"/>
  <c r="H741" i="7"/>
  <c r="H760" i="7"/>
  <c r="H745" i="7"/>
  <c r="H1116" i="7"/>
  <c r="H762" i="7"/>
  <c r="H546" i="7"/>
  <c r="H543" i="7"/>
  <c r="H1136" i="7"/>
  <c r="H733" i="7"/>
  <c r="H307" i="7"/>
  <c r="H751" i="7"/>
  <c r="H737" i="7"/>
  <c r="H542" i="7"/>
  <c r="H933" i="7"/>
  <c r="H1072" i="7"/>
  <c r="H1020" i="7"/>
  <c r="H1037" i="7"/>
  <c r="H898" i="7"/>
  <c r="H1049" i="7"/>
  <c r="H920" i="7"/>
  <c r="H921" i="7"/>
  <c r="H953" i="7"/>
  <c r="H985" i="7"/>
  <c r="H1017" i="7"/>
  <c r="H1054" i="7"/>
  <c r="H910" i="7"/>
  <c r="H942" i="7"/>
  <c r="H974" i="7"/>
  <c r="H1006" i="7"/>
  <c r="H1043" i="7"/>
  <c r="H1075" i="7"/>
  <c r="H931" i="7"/>
  <c r="H963" i="7"/>
  <c r="H995" i="7"/>
  <c r="H1028" i="7"/>
  <c r="H1060" i="7"/>
  <c r="H33" i="7"/>
  <c r="H34" i="7"/>
  <c r="H508" i="7"/>
  <c r="H505" i="7"/>
  <c r="H524" i="7"/>
  <c r="H1025" i="7"/>
  <c r="H916" i="7"/>
  <c r="H1041" i="7"/>
  <c r="H513" i="7"/>
  <c r="H889" i="7"/>
  <c r="H988" i="7"/>
  <c r="H1016" i="7"/>
  <c r="H897" i="7"/>
  <c r="H929" i="7"/>
  <c r="H961" i="7"/>
  <c r="H993" i="7"/>
  <c r="H1030" i="7"/>
  <c r="H1062" i="7"/>
  <c r="H918" i="7"/>
  <c r="H950" i="7"/>
  <c r="H982" i="7"/>
  <c r="H1014" i="7"/>
  <c r="H1051" i="7"/>
  <c r="H907" i="7"/>
  <c r="H939" i="7"/>
  <c r="H971" i="7"/>
  <c r="H1003" i="7"/>
  <c r="H1036" i="7"/>
  <c r="H1068" i="7"/>
  <c r="H525" i="7"/>
  <c r="H530" i="7"/>
  <c r="H519" i="7"/>
  <c r="H509" i="7"/>
  <c r="H528" i="7"/>
  <c r="H1029" i="7"/>
  <c r="H960" i="7"/>
  <c r="H1008" i="7"/>
  <c r="H976" i="7"/>
  <c r="H1073" i="7"/>
  <c r="H32" i="7"/>
  <c r="H901" i="7"/>
  <c r="H997" i="7"/>
  <c r="H1066" i="7"/>
  <c r="H954" i="7"/>
  <c r="H1018" i="7"/>
  <c r="H1055" i="7"/>
  <c r="H943" i="7"/>
  <c r="H975" i="7"/>
  <c r="H35" i="7"/>
  <c r="H520" i="7"/>
  <c r="H523" i="7"/>
  <c r="H511" i="7"/>
  <c r="H531" i="7"/>
  <c r="H512" i="7"/>
  <c r="H31" i="7"/>
  <c r="H996" i="7"/>
  <c r="H928" i="7"/>
  <c r="H1077" i="7"/>
  <c r="H944" i="7"/>
  <c r="H899" i="7"/>
  <c r="H1061" i="7"/>
  <c r="H893" i="7"/>
  <c r="H887" i="7"/>
  <c r="H972" i="7"/>
  <c r="H965" i="7"/>
  <c r="H1034" i="7"/>
  <c r="H922" i="7"/>
  <c r="H986" i="7"/>
  <c r="H911" i="7"/>
  <c r="H956" i="7"/>
  <c r="H984" i="7"/>
  <c r="H905" i="7"/>
  <c r="H937" i="7"/>
  <c r="H969" i="7"/>
  <c r="H1001" i="7"/>
  <c r="H1038" i="7"/>
  <c r="H1070" i="7"/>
  <c r="H926" i="7"/>
  <c r="H958" i="7"/>
  <c r="H990" i="7"/>
  <c r="H1027" i="7"/>
  <c r="H1059" i="7"/>
  <c r="H915" i="7"/>
  <c r="H947" i="7"/>
  <c r="H979" i="7"/>
  <c r="H1011" i="7"/>
  <c r="H1044" i="7"/>
  <c r="H1076" i="7"/>
  <c r="H506" i="7"/>
  <c r="H510" i="7"/>
  <c r="H527" i="7"/>
  <c r="H529" i="7"/>
  <c r="H514" i="7"/>
  <c r="H964" i="7"/>
  <c r="H1045" i="7"/>
  <c r="H892" i="7"/>
  <c r="H886" i="7"/>
  <c r="H1007" i="7"/>
  <c r="H940" i="7"/>
  <c r="H968" i="7"/>
  <c r="H909" i="7"/>
  <c r="H941" i="7"/>
  <c r="H973" i="7"/>
  <c r="H1005" i="7"/>
  <c r="H1042" i="7"/>
  <c r="H1074" i="7"/>
  <c r="H930" i="7"/>
  <c r="H962" i="7"/>
  <c r="H994" i="7"/>
  <c r="H1031" i="7"/>
  <c r="H1063" i="7"/>
  <c r="H919" i="7"/>
  <c r="H951" i="7"/>
  <c r="H983" i="7"/>
  <c r="H1015" i="7"/>
  <c r="H1048" i="7"/>
  <c r="H36" i="7"/>
  <c r="H496" i="7"/>
  <c r="H497" i="7"/>
  <c r="H516" i="7"/>
  <c r="H932" i="7"/>
  <c r="H498" i="7"/>
  <c r="H1012" i="7"/>
  <c r="H894" i="7"/>
  <c r="H888" i="7"/>
  <c r="H1000" i="7"/>
  <c r="H1040" i="7"/>
  <c r="H1021" i="7"/>
  <c r="H1069" i="7"/>
  <c r="H924" i="7"/>
  <c r="H952" i="7"/>
  <c r="H913" i="7"/>
  <c r="H945" i="7"/>
  <c r="H977" i="7"/>
  <c r="H1009" i="7"/>
  <c r="H1046" i="7"/>
  <c r="H902" i="7"/>
  <c r="H934" i="7"/>
  <c r="H966" i="7"/>
  <c r="H998" i="7"/>
  <c r="H1035" i="7"/>
  <c r="H1067" i="7"/>
  <c r="H923" i="7"/>
  <c r="H955" i="7"/>
  <c r="H987" i="7"/>
  <c r="H1019" i="7"/>
  <c r="H1052" i="7"/>
  <c r="H37" i="7"/>
  <c r="H500" i="7"/>
  <c r="H499" i="7"/>
  <c r="H518" i="7"/>
  <c r="H900" i="7"/>
  <c r="H980" i="7"/>
  <c r="H912" i="7"/>
  <c r="H1078" i="7"/>
  <c r="H895" i="7"/>
  <c r="H890" i="7"/>
  <c r="H1023" i="7"/>
  <c r="H1053" i="7"/>
  <c r="H908" i="7"/>
  <c r="H1065" i="7"/>
  <c r="H936" i="7"/>
  <c r="H917" i="7"/>
  <c r="H949" i="7"/>
  <c r="H981" i="7"/>
  <c r="H1013" i="7"/>
  <c r="H1050" i="7"/>
  <c r="H906" i="7"/>
  <c r="H938" i="7"/>
  <c r="H970" i="7"/>
  <c r="H1002" i="7"/>
  <c r="H1039" i="7"/>
  <c r="H1071" i="7"/>
  <c r="H927" i="7"/>
  <c r="H959" i="7"/>
  <c r="H991" i="7"/>
  <c r="H1024" i="7"/>
  <c r="H1056" i="7"/>
  <c r="H504" i="7"/>
  <c r="H501" i="7"/>
  <c r="H521" i="7"/>
  <c r="H502" i="7"/>
  <c r="H522" i="7"/>
  <c r="H1057" i="7"/>
  <c r="H948" i="7"/>
  <c r="H708" i="7" l="1"/>
  <c r="H709" i="7"/>
</calcChain>
</file>

<file path=xl/sharedStrings.xml><?xml version="1.0" encoding="utf-8"?>
<sst xmlns="http://schemas.openxmlformats.org/spreadsheetml/2006/main" count="8775" uniqueCount="5217">
  <si>
    <t>Ceny jsou uvedeny bez DPH</t>
  </si>
  <si>
    <t>Název skupiny</t>
  </si>
  <si>
    <t>Položka</t>
  </si>
  <si>
    <t>Popis</t>
  </si>
  <si>
    <t>JMN</t>
  </si>
  <si>
    <t>rabat:</t>
  </si>
  <si>
    <t>KS</t>
  </si>
  <si>
    <t>Brutto cena (Kč)</t>
  </si>
  <si>
    <t>Netto cena (Kč)</t>
  </si>
  <si>
    <t>Rabat (%)</t>
  </si>
  <si>
    <t>Ceny označeny "telefon" ….. Cena a termín dodání dle dohody</t>
  </si>
  <si>
    <t>Bližší technické informace naleznete v katalogu příslušného systému.</t>
  </si>
  <si>
    <r>
      <t>Ceny označeny "</t>
    </r>
    <r>
      <rPr>
        <i/>
        <sz val="12"/>
        <rFont val="Arial"/>
        <family val="2"/>
        <charset val="238"/>
      </rPr>
      <t>kurzívou</t>
    </r>
    <r>
      <rPr>
        <sz val="12"/>
        <rFont val="Arial"/>
        <family val="2"/>
        <charset val="238"/>
      </rPr>
      <t>" ….. Termín dodání dle dohody</t>
    </r>
  </si>
  <si>
    <t>Aktuální verzi ceníku naleznete na:</t>
  </si>
  <si>
    <t xml:space="preserve"> www.pipelife.cz</t>
  </si>
  <si>
    <t>Redukce</t>
  </si>
  <si>
    <t>Přesuvná spojka</t>
  </si>
  <si>
    <t>M</t>
  </si>
  <si>
    <t>KANALIZAČNÍ TLAKOVÉ POTRUBÍ PE</t>
  </si>
  <si>
    <t>ELEKTROTVAROVKY</t>
  </si>
  <si>
    <t xml:space="preserve">ELEKTROVÍČKO </t>
  </si>
  <si>
    <t>ELEKTRO REDUKCE</t>
  </si>
  <si>
    <t>PN25</t>
  </si>
  <si>
    <t>ELEKTROSPOJKA</t>
  </si>
  <si>
    <t>ELEKTRO KOLENO 90°</t>
  </si>
  <si>
    <t>ELEKTRO KOLENO 45°</t>
  </si>
  <si>
    <t>ELEKTRO KOLENO 30°</t>
  </si>
  <si>
    <t>ELEKTRO KOLENO 11°</t>
  </si>
  <si>
    <t>ELEKTRO T KUS</t>
  </si>
  <si>
    <t>T KUS ODBOČOVACÍ NAVRTÁVACÍ</t>
  </si>
  <si>
    <t xml:space="preserve">ELEKTROTVAROVKA SEDLOVÁ </t>
  </si>
  <si>
    <t>PŘÍRUBA OCELOVÁ</t>
  </si>
  <si>
    <t>PŘÍRUBA OCELOVÁ PP FÓLIE</t>
  </si>
  <si>
    <t>PN16</t>
  </si>
  <si>
    <t>15063O0000</t>
  </si>
  <si>
    <t>ks</t>
  </si>
  <si>
    <t>Spojka přímá (s dorazem)</t>
  </si>
  <si>
    <t>Spojka opravná (bez dorazu)</t>
  </si>
  <si>
    <t>Spojka redukovaná</t>
  </si>
  <si>
    <t>Spojka s vnitřním závitem</t>
  </si>
  <si>
    <t>Spojka s vnějším závitem</t>
  </si>
  <si>
    <t>Záslepka</t>
  </si>
  <si>
    <t>Koleno 90°</t>
  </si>
  <si>
    <t>Koleno 90° s vnějším závitem</t>
  </si>
  <si>
    <t>Koleno 90° s vnitřním závitem</t>
  </si>
  <si>
    <t>T-kus s vnitřním závitem</t>
  </si>
  <si>
    <t xml:space="preserve">T-kus </t>
  </si>
  <si>
    <t>T-kus s vnějším závitem</t>
  </si>
  <si>
    <t>T-kus redukovaný</t>
  </si>
  <si>
    <t>Nástěnka</t>
  </si>
  <si>
    <t>Spojka přírubová</t>
  </si>
  <si>
    <t>Navrtávací objímka se 2 šrouby</t>
  </si>
  <si>
    <t xml:space="preserve">Kulový ventil </t>
  </si>
  <si>
    <t>PE x vnější závit</t>
  </si>
  <si>
    <t>PE x vnitřní závit</t>
  </si>
  <si>
    <t>PExPE</t>
  </si>
  <si>
    <t>Montážní klíč</t>
  </si>
  <si>
    <t>Ořezávač konců trubel</t>
  </si>
  <si>
    <t>080PN10/6</t>
  </si>
  <si>
    <t>100PN10/6</t>
  </si>
  <si>
    <t>150PN10/6</t>
  </si>
  <si>
    <t>200PN10/6</t>
  </si>
  <si>
    <t>MKKS080/11</t>
  </si>
  <si>
    <t>MKKS080/22</t>
  </si>
  <si>
    <t>MKKS080/30</t>
  </si>
  <si>
    <t>MKKS080/45</t>
  </si>
  <si>
    <t>MKKS100/11</t>
  </si>
  <si>
    <t>MKKS100/22</t>
  </si>
  <si>
    <t>MKKS100/30</t>
  </si>
  <si>
    <t>MKKS100/45</t>
  </si>
  <si>
    <t>MKKS150/11</t>
  </si>
  <si>
    <t>MKKS150/22</t>
  </si>
  <si>
    <t>MKKS150/30</t>
  </si>
  <si>
    <t>MKKS150/45</t>
  </si>
  <si>
    <t>MKKS200/11</t>
  </si>
  <si>
    <t>MKKS200/22</t>
  </si>
  <si>
    <t>MKKS200/30</t>
  </si>
  <si>
    <t>MKKS200/45</t>
  </si>
  <si>
    <t>MQKS080/90</t>
  </si>
  <si>
    <t>MQKS100/90</t>
  </si>
  <si>
    <t>MQKS150/90</t>
  </si>
  <si>
    <t>MQKS200/90</t>
  </si>
  <si>
    <t>MRKS100/080</t>
  </si>
  <si>
    <t>MRKS200/150</t>
  </si>
  <si>
    <t>UKS080</t>
  </si>
  <si>
    <t>UKS100</t>
  </si>
  <si>
    <t>UKS150</t>
  </si>
  <si>
    <t>UKS200</t>
  </si>
  <si>
    <t>Hrdlový oblouk 11°, 22°, 30°, 45°</t>
  </si>
  <si>
    <t>Hrdlový oblouk 90°</t>
  </si>
  <si>
    <t>VS140X28/4</t>
  </si>
  <si>
    <t>VS140X41/4</t>
  </si>
  <si>
    <t>VS110X27/4</t>
  </si>
  <si>
    <t>VS125X30/4</t>
  </si>
  <si>
    <t>VS125X40/4</t>
  </si>
  <si>
    <t>VS160X36/4</t>
  </si>
  <si>
    <t>VS160X62/3</t>
  </si>
  <si>
    <t>VS200X45/4</t>
  </si>
  <si>
    <t>MS225/090</t>
  </si>
  <si>
    <t>MS225/110</t>
  </si>
  <si>
    <t>MS225/125</t>
  </si>
  <si>
    <t>MS225/160</t>
  </si>
  <si>
    <t>MS225/225</t>
  </si>
  <si>
    <t>MS450/090</t>
  </si>
  <si>
    <t>MS450/110</t>
  </si>
  <si>
    <t>MS450/125</t>
  </si>
  <si>
    <t>MS450/160</t>
  </si>
  <si>
    <t>MS450/225</t>
  </si>
  <si>
    <t>RPL</t>
  </si>
  <si>
    <t>RPLD</t>
  </si>
  <si>
    <t>RPLN</t>
  </si>
  <si>
    <t>RS225/090</t>
  </si>
  <si>
    <t>RS225/160</t>
  </si>
  <si>
    <t>RS350/040</t>
  </si>
  <si>
    <t>RS350/050</t>
  </si>
  <si>
    <t>RS350/063</t>
  </si>
  <si>
    <t>RS350/075</t>
  </si>
  <si>
    <t>RS350/090</t>
  </si>
  <si>
    <t>RS500/075</t>
  </si>
  <si>
    <t>SF-080</t>
  </si>
  <si>
    <t>VF-220B</t>
  </si>
  <si>
    <t>VF-220P</t>
  </si>
  <si>
    <t>VF-300K</t>
  </si>
  <si>
    <t>VF-300P</t>
  </si>
  <si>
    <t>Trubka PN10</t>
  </si>
  <si>
    <t>Trubka s hladkým hrdlem</t>
  </si>
  <si>
    <t>Manžeta smršťovací</t>
  </si>
  <si>
    <t>Loupač</t>
  </si>
  <si>
    <t>Rukávec smršťovací</t>
  </si>
  <si>
    <t>Svářecí jednotka</t>
  </si>
  <si>
    <t>DOPLŇKOVÝ SORTIMENT</t>
  </si>
  <si>
    <t>s výztužným kroužkem</t>
  </si>
  <si>
    <t>Navrtávací objímka se 4 šrouby</t>
  </si>
  <si>
    <t>Výstražná fólie pro plyn</t>
  </si>
  <si>
    <t>VF-300B</t>
  </si>
  <si>
    <t>RC1-032030/100</t>
  </si>
  <si>
    <t>RC1-040037/100</t>
  </si>
  <si>
    <t>RC1-050046/100</t>
  </si>
  <si>
    <t>RC1-063038/100</t>
  </si>
  <si>
    <t>RC1-063058/100</t>
  </si>
  <si>
    <t>RC1-032030/006</t>
  </si>
  <si>
    <t>RC1-040037/006</t>
  </si>
  <si>
    <t>RC1-063058/006</t>
  </si>
  <si>
    <t>RC2-090054/006</t>
  </si>
  <si>
    <t>RC2-090082/006</t>
  </si>
  <si>
    <t>RC2-110100/006</t>
  </si>
  <si>
    <t>RC2-160095/006</t>
  </si>
  <si>
    <t>RC2-160146/006</t>
  </si>
  <si>
    <t>RC2-225134/006</t>
  </si>
  <si>
    <t>RC2-225205/006</t>
  </si>
  <si>
    <t>RC2-090054/012</t>
  </si>
  <si>
    <t>RC2-090082/012</t>
  </si>
  <si>
    <t>RC2-110100/012</t>
  </si>
  <si>
    <t>RC2-125114/012</t>
  </si>
  <si>
    <t>RC2-160095/012</t>
  </si>
  <si>
    <t>RC2-160146/012</t>
  </si>
  <si>
    <t>RC2-180164/012</t>
  </si>
  <si>
    <t>RC2-200182/012</t>
  </si>
  <si>
    <t>RC2-225134/012</t>
  </si>
  <si>
    <t>RC2-225205/012</t>
  </si>
  <si>
    <t>RC2-250148/012</t>
  </si>
  <si>
    <t>RC2-250227/012</t>
  </si>
  <si>
    <t>RC2-280166/012</t>
  </si>
  <si>
    <t>RC2-280254/012</t>
  </si>
  <si>
    <t>RC2-315187/012</t>
  </si>
  <si>
    <t>RC2-315286/012</t>
  </si>
  <si>
    <t>RC2-355211/012</t>
  </si>
  <si>
    <t>RC2-355322/012</t>
  </si>
  <si>
    <t>RC2-400237/012</t>
  </si>
  <si>
    <t>RC2-400363/012</t>
  </si>
  <si>
    <t>RC2-450267/012</t>
  </si>
  <si>
    <t>RC2-450409/012</t>
  </si>
  <si>
    <t>RC2-500297/012</t>
  </si>
  <si>
    <t>RC2-090054/100</t>
  </si>
  <si>
    <t>RC2-090082/100</t>
  </si>
  <si>
    <t>RC2-110066/012</t>
  </si>
  <si>
    <t>RC2-110066/100</t>
  </si>
  <si>
    <t>RC2-110100/100</t>
  </si>
  <si>
    <t>RC2-140127/012</t>
  </si>
  <si>
    <t>RC2-110066/006</t>
  </si>
  <si>
    <t>Manuální škrabka na PE potrubí</t>
  </si>
  <si>
    <t>Čistič PE</t>
  </si>
  <si>
    <t>041000PE</t>
  </si>
  <si>
    <t>041000PES</t>
  </si>
  <si>
    <t xml:space="preserve">ks </t>
  </si>
  <si>
    <t>RC1-090082/006</t>
  </si>
  <si>
    <t>RC1-090082/012</t>
  </si>
  <si>
    <t>RC1-090082/100</t>
  </si>
  <si>
    <t>RC1-090054/006</t>
  </si>
  <si>
    <t>RC1-090054/012</t>
  </si>
  <si>
    <t>RC1-090054/100</t>
  </si>
  <si>
    <t>RC1-110100/006</t>
  </si>
  <si>
    <t>RC1-110100/012</t>
  </si>
  <si>
    <t>RC1-110100/100</t>
  </si>
  <si>
    <t>RC1-110066/006</t>
  </si>
  <si>
    <t>RC1-110066/012</t>
  </si>
  <si>
    <t>RC1-110066/100</t>
  </si>
  <si>
    <t>RC1-160146/006</t>
  </si>
  <si>
    <t>RC1-160146/012</t>
  </si>
  <si>
    <t>RC1-160095/006</t>
  </si>
  <si>
    <t>RC1-160095/012</t>
  </si>
  <si>
    <t>VODOVODNÍ TLAKOVÉ POTRUBÍ PE100 RC</t>
  </si>
  <si>
    <t>ROB-032030/100D</t>
  </si>
  <si>
    <t>ROB-040037/100D</t>
  </si>
  <si>
    <t>ROB-050046/100D</t>
  </si>
  <si>
    <t>ROB-063058/100D</t>
  </si>
  <si>
    <t>ROB-075068/100D</t>
  </si>
  <si>
    <t>ROB-090054/100D</t>
  </si>
  <si>
    <t>ROB-090082/100D</t>
  </si>
  <si>
    <t>ROB-110066/100D</t>
  </si>
  <si>
    <t>ROB-110100/100D</t>
  </si>
  <si>
    <t>ROB-090054/012D</t>
  </si>
  <si>
    <t>ROB-090082/012D</t>
  </si>
  <si>
    <t>ROB-110066/012D</t>
  </si>
  <si>
    <t>ROB-110100/012D</t>
  </si>
  <si>
    <t>ROB-125114/012D</t>
  </si>
  <si>
    <t>ROB-140127/012D</t>
  </si>
  <si>
    <t>ROB-160095/012D</t>
  </si>
  <si>
    <t>ROB-160146/012D</t>
  </si>
  <si>
    <t>ROB-180164/012D</t>
  </si>
  <si>
    <t>ROB-200182/012D</t>
  </si>
  <si>
    <t>ROB-225134/012D</t>
  </si>
  <si>
    <t>ROB-225205/012D</t>
  </si>
  <si>
    <t>ROBK-040037/100D</t>
  </si>
  <si>
    <t>ROBK-050046/100D</t>
  </si>
  <si>
    <t>ROBK-063058/100D</t>
  </si>
  <si>
    <t>ROBK-075068/100D</t>
  </si>
  <si>
    <t>ROBK-090054/100D</t>
  </si>
  <si>
    <t>ROBK-090082/100D</t>
  </si>
  <si>
    <t>ROBK-110066//100D</t>
  </si>
  <si>
    <t>ROBK-110100/100D</t>
  </si>
  <si>
    <t>ROBK-090054/012D</t>
  </si>
  <si>
    <t>ROBK-090082/012D</t>
  </si>
  <si>
    <t>ROBK-110066/012D</t>
  </si>
  <si>
    <t>ROBK-110100/012D</t>
  </si>
  <si>
    <t>ROBK-125114/012D</t>
  </si>
  <si>
    <t>ROBK-140127/012D</t>
  </si>
  <si>
    <t>ROBK-160146/012D</t>
  </si>
  <si>
    <t>ROBK-180164/012D</t>
  </si>
  <si>
    <t>ROBK-200182/012D</t>
  </si>
  <si>
    <t>ROBK-225205/012D</t>
  </si>
  <si>
    <t>RC1-050046/006</t>
  </si>
  <si>
    <t>RC1-063038/006</t>
  </si>
  <si>
    <t>J65</t>
  </si>
  <si>
    <t>J64</t>
  </si>
  <si>
    <t>J13</t>
  </si>
  <si>
    <t>J14</t>
  </si>
  <si>
    <t>J66</t>
  </si>
  <si>
    <t>J67</t>
  </si>
  <si>
    <t>J47</t>
  </si>
  <si>
    <t>J52</t>
  </si>
  <si>
    <t>J06</t>
  </si>
  <si>
    <t>J27</t>
  </si>
  <si>
    <t>J46</t>
  </si>
  <si>
    <t>RC2-032030/006</t>
  </si>
  <si>
    <t>RC2-032030/100</t>
  </si>
  <si>
    <t>RC2-040037/006</t>
  </si>
  <si>
    <t>RC2-040037/100</t>
  </si>
  <si>
    <t>RC2-050046/006</t>
  </si>
  <si>
    <t>RC2-050046/100</t>
  </si>
  <si>
    <t>RC2-063058/006</t>
  </si>
  <si>
    <t>RC2-063058/100</t>
  </si>
  <si>
    <t>RC2-075068/006</t>
  </si>
  <si>
    <t>RC2-075068/100</t>
  </si>
  <si>
    <t>Aqualine tr.RC1 voda 32x3,0 6m RC</t>
  </si>
  <si>
    <t>Aqualine tr.RC1 voda 32x3,0 100m RC</t>
  </si>
  <si>
    <t>Aqualine tr.RC1 voda 40x3,7 6m RC</t>
  </si>
  <si>
    <t>Aqualine tr.RC1 voda 40x3,7 100m RC</t>
  </si>
  <si>
    <t>Aqualine tr.RC1 voda 50x4,6 6m RC</t>
  </si>
  <si>
    <t>Aqualine tr.RC1 voda 50x4,6 100m RC</t>
  </si>
  <si>
    <t>Aqualine tr.RC1 voda 63x3,8 6m RC</t>
  </si>
  <si>
    <t>Aqualine tr.RC1 voda 63x3,8 100m RC</t>
  </si>
  <si>
    <t>Aqualine tr.RC1 voda 63x5,8 6m RC</t>
  </si>
  <si>
    <t>Aqualine tr.RC1 voda 63x5,8 100m RC</t>
  </si>
  <si>
    <t>Aqualine tr.RC1 voda 90x5,4 6m RC</t>
  </si>
  <si>
    <t>Aqualine tr.RC1 voda 90x5,4 12m RC</t>
  </si>
  <si>
    <t>Aqualine tr.RC1 voda 90x5,4 100m RC</t>
  </si>
  <si>
    <t>Aqualine tr.RC1 voda 90x8,2 6m RC</t>
  </si>
  <si>
    <t>Aqualine tr.RC1 voda 90x8,2 12m RC</t>
  </si>
  <si>
    <t>Aqualine tr.RC1 voda 90x8,2 100m RC</t>
  </si>
  <si>
    <t>Aqualine tr.RC1 voda 110x6,6 6m RC</t>
  </si>
  <si>
    <t>Aqualine tr.RC1 voda 110x6,6 12m RC</t>
  </si>
  <si>
    <t>Aqualine tr.RC1 voda 110x6,6 100m RC</t>
  </si>
  <si>
    <t>Aqualine tr.RC1 voda 110x10 6m RC</t>
  </si>
  <si>
    <t>Aqualine tr.RC1 voda 110x10 12m RC</t>
  </si>
  <si>
    <t>Aqualine tr.RC1 voda 110x10 100m RC</t>
  </si>
  <si>
    <t>Aqualine tr.RC1 voda 160x9,5 6m RC</t>
  </si>
  <si>
    <t>Aqualine tr.RC1 voda 160x9,5 12m RC</t>
  </si>
  <si>
    <t>Aqualine tr.RC1 voda 160x14,6 6m RC</t>
  </si>
  <si>
    <t>Aqualine tr.RC1 voda 160x14,6 12m RC</t>
  </si>
  <si>
    <t>Aqualine tr.RC2 voda 90x5,4 6m RC</t>
  </si>
  <si>
    <t>Aqualine tr.RC2 voda 90x5,4 12m RC</t>
  </si>
  <si>
    <t>Aqualine tr.RC2 voda 90x5,4 100m RC</t>
  </si>
  <si>
    <t>Aqualine tr.RC2 voda 90x8,2 6m RC</t>
  </si>
  <si>
    <t>Aqualine tr.RC2 voda 90x8,2 12m RC</t>
  </si>
  <si>
    <t>Aqualine tr.RC2 voda 90x8,2 100m RC</t>
  </si>
  <si>
    <t>Aqualine tr.RC2 voda 110x6,6 6m RC</t>
  </si>
  <si>
    <t>Aqualine tr.RC2 voda 110x6,6 12m RC</t>
  </si>
  <si>
    <t>Aqualine tr.RC2 voda 110x6,6 100m RC</t>
  </si>
  <si>
    <t>Aqualine tr.RC2 voda 110x10 6m RC</t>
  </si>
  <si>
    <t>Aqualine tr.RC2 voda 110x10 12m RC</t>
  </si>
  <si>
    <t>Aqualine tr.RC2 voda 110x10 100m RC</t>
  </si>
  <si>
    <t>Aqualine tr.RC2 voda 125x11,4 12m RC</t>
  </si>
  <si>
    <t>Aqualine tr.RC2 voda 140x12,7 12m RC</t>
  </si>
  <si>
    <t>Aqualine tr.RC2 voda 160x9,5 6m RC</t>
  </si>
  <si>
    <t>Aqualine tr.RC2 voda 160x9,5 12m RC</t>
  </si>
  <si>
    <t>Aqualine tr.RC2 voda 160x14,6 6m RC</t>
  </si>
  <si>
    <t>Aqualine tr.RC2 voda 160x14,6 12m RC</t>
  </si>
  <si>
    <t>Aqualine tr.RC2 voda 180x16,4 12m RC</t>
  </si>
  <si>
    <t>Aqualine tr.RC2 voda 200x18,2 12m RC</t>
  </si>
  <si>
    <t>Aqualine tr.RC2 voda 225x13,4 6m RC</t>
  </si>
  <si>
    <t>Aqualine tr.RC2 voda 225x13,4 12m RC</t>
  </si>
  <si>
    <t>Aqualine tr.RC2 voda 225x20,5 6m RC</t>
  </si>
  <si>
    <t>Aqualine tr.RC2 voda 225x20,5 12m RC</t>
  </si>
  <si>
    <t>Aqualine ROBUST voda 32x3,0 100m RC D</t>
  </si>
  <si>
    <t>Aqualine ROBUST voda 40x3,7 100m RC D</t>
  </si>
  <si>
    <t>Aqualine ROBUST voda 50x4,6 100m RC D</t>
  </si>
  <si>
    <t>Aqualine ROBUST voda 63x5,8 100m RC D</t>
  </si>
  <si>
    <t>Aqualine ROBUST voda 75x6,8 100m RC D</t>
  </si>
  <si>
    <t>Aqualine ROBUST voda 90x5,4 12m RC D</t>
  </si>
  <si>
    <t>Aqualine ROBUST voda 90x5,4 100m RC D</t>
  </si>
  <si>
    <t>Aqualine ROBUST voda 90x8,2 12m RC D</t>
  </si>
  <si>
    <t>Aqualine ROBUST voda 90x8,2 100m RC D</t>
  </si>
  <si>
    <t>Aqualine ROBUST voda 110x6,6 12m RC D</t>
  </si>
  <si>
    <t>Aqualine ROBUST voda 110x6,6 100m RC D</t>
  </si>
  <si>
    <t>Aqualine ROBUST voda 110x10 12 m RC D</t>
  </si>
  <si>
    <t>Aqualine ROBUST voda 110x10 100m RC D</t>
  </si>
  <si>
    <t>Aqualine ROBUST voda 125x11,4 12m RC D</t>
  </si>
  <si>
    <t>Aqualine ROBUST voda 140x12,7 12m RC D</t>
  </si>
  <si>
    <t>Aqualine ROBUST voda 160x9,5 12m RC D</t>
  </si>
  <si>
    <t>Aqualine ROBUST voda 160x14,6 12m RC D</t>
  </si>
  <si>
    <t>Aqualine ROBUST voda 180x16,4 12m RC D</t>
  </si>
  <si>
    <t>Aqualine ROBUST voda 200x18,2 12m RC D</t>
  </si>
  <si>
    <t>Aqualine ROBUST voda 225x13,4 12m RC D</t>
  </si>
  <si>
    <t>Aqualine ROBUST voda 225x20,5 12m RC D</t>
  </si>
  <si>
    <t>Aqualine ROBUST kanál 40x3,7 100m RC D</t>
  </si>
  <si>
    <t>Aqualine ROBUST kanál 50x4,6 100m RC D</t>
  </si>
  <si>
    <t>Aqualine ROBUST kanál 63x5,8 100m RC D</t>
  </si>
  <si>
    <t>Aqualine ROBUST kanál 75x6,8 100m RC D</t>
  </si>
  <si>
    <t>Aqualine ROBUST kanál 90x5,4 12m RC D</t>
  </si>
  <si>
    <t>Aqualine ROBUST kanál 90x5,4 100m RC D</t>
  </si>
  <si>
    <t>Aqualine ROBUST kanál 90x8,2 12m RC D</t>
  </si>
  <si>
    <t>Aqualine ROBUST kanál 90x8,2 100m RC D</t>
  </si>
  <si>
    <t>Aqualine ROBUST kanál 110x6,6 12m RC D</t>
  </si>
  <si>
    <t>Aqualine ROBUST kanál 110x6,6 100m RC D</t>
  </si>
  <si>
    <t>Aqualine ROBUST kanál 110x10 12m RC D</t>
  </si>
  <si>
    <t>Aqualine ROBUST kanál 110x10 100m RC D</t>
  </si>
  <si>
    <t>Aqualine ROBUST kanál 125x11,4 12m RC D</t>
  </si>
  <si>
    <t>Aqualine ROBUST kanál 140x12,7 12m RC D</t>
  </si>
  <si>
    <t>Aqualine ROBUST kanál 160x14,6 12m RC D</t>
  </si>
  <si>
    <t>Aqualine ROBUST kanál 180x16,4 12m RC D</t>
  </si>
  <si>
    <t>Aqualine ROBUST kanál 200x18,2 12m RC D</t>
  </si>
  <si>
    <t>Aqualine ROBUST kanál 225x20,5 12m RC D</t>
  </si>
  <si>
    <t>Elektro spojka d20</t>
  </si>
  <si>
    <t>Elektro spojka d25</t>
  </si>
  <si>
    <t>Elektro spojka d32</t>
  </si>
  <si>
    <t>Elektro spojka d40</t>
  </si>
  <si>
    <t>Elektro spojka d50</t>
  </si>
  <si>
    <t>Elektro spojka d63</t>
  </si>
  <si>
    <t>Elektro spojka d75</t>
  </si>
  <si>
    <t>Elektro spojka d90</t>
  </si>
  <si>
    <t>Elektro spojka d110</t>
  </si>
  <si>
    <t>Elektro spojka d125</t>
  </si>
  <si>
    <t>Elektro spojka d140</t>
  </si>
  <si>
    <t>Elektro spojka d160</t>
  </si>
  <si>
    <t>Elektro spojka d180</t>
  </si>
  <si>
    <t>Elektro spojka d200</t>
  </si>
  <si>
    <t>Elektro spojka d225</t>
  </si>
  <si>
    <t>Elektro spojka d250</t>
  </si>
  <si>
    <t>Elektro spojka d280</t>
  </si>
  <si>
    <t>Elektro spojka d315</t>
  </si>
  <si>
    <t>Elektro spojka d355</t>
  </si>
  <si>
    <t>Elektro spojka d400</t>
  </si>
  <si>
    <t>Elektro redukce 32x25</t>
  </si>
  <si>
    <t>Elektro redukce 40x32</t>
  </si>
  <si>
    <t>Elektro redukce 50x32</t>
  </si>
  <si>
    <t>Elektro redukce 50x40</t>
  </si>
  <si>
    <t>Elektro redukce 63x32</t>
  </si>
  <si>
    <t>Elektro redukce 63x40</t>
  </si>
  <si>
    <t>Elektro redukce 63x50</t>
  </si>
  <si>
    <t>Elektro redukce 75x63</t>
  </si>
  <si>
    <t>Elektro redukce 90x50</t>
  </si>
  <si>
    <t>Elektro redukce 90x63</t>
  </si>
  <si>
    <t>Elektro redukce 90x75</t>
  </si>
  <si>
    <t>Elektro redukce 110x63</t>
  </si>
  <si>
    <t>Elektro redukce 110x90</t>
  </si>
  <si>
    <t>Elektro redukce 125x90</t>
  </si>
  <si>
    <t>Elektro redukce 125x110</t>
  </si>
  <si>
    <t>Elektro redukce 160x90</t>
  </si>
  <si>
    <t>Elektro redukce 160x110</t>
  </si>
  <si>
    <t>Elektro redukce 160x125</t>
  </si>
  <si>
    <t>Elektro koleno 90° d25</t>
  </si>
  <si>
    <t>Elektro koleno 90° d32</t>
  </si>
  <si>
    <t>Elektro koleno 90° d40</t>
  </si>
  <si>
    <t>Elektro koleno 90° d50</t>
  </si>
  <si>
    <t>Elektro koleno 90° d63</t>
  </si>
  <si>
    <t>Elektro koleno 90° d75</t>
  </si>
  <si>
    <t>Elektro koleno 90° d90</t>
  </si>
  <si>
    <t>Elektro koleno 90° d110</t>
  </si>
  <si>
    <t>Elektro koleno 90° d125</t>
  </si>
  <si>
    <t>Elektro koleno 90° d160</t>
  </si>
  <si>
    <t>Elektro koleno 90° d180</t>
  </si>
  <si>
    <t>Elektro koleno 90° d200</t>
  </si>
  <si>
    <t>Elektro koleno 45° d32</t>
  </si>
  <si>
    <t>Elektro koleno 45° d40</t>
  </si>
  <si>
    <t>Elektro koleno 45° d50</t>
  </si>
  <si>
    <t>Elektro koleno 45° d63</t>
  </si>
  <si>
    <t>Elektro koleno 45° d75</t>
  </si>
  <si>
    <t>Elektro koleno 45° d90</t>
  </si>
  <si>
    <t>Elektro koleno 45° d110</t>
  </si>
  <si>
    <t>Elektro koleno 45° d125</t>
  </si>
  <si>
    <t>Elektro koleno 45° d160</t>
  </si>
  <si>
    <t>Elektro koleno 30° d090</t>
  </si>
  <si>
    <t>Elektro koleno 30° d110</t>
  </si>
  <si>
    <t>Elektro koleno 30° D125</t>
  </si>
  <si>
    <t>Elektro koleno 30° d160</t>
  </si>
  <si>
    <t>Elektro koleno 30° d180</t>
  </si>
  <si>
    <t>Elektro koleno 30° D200</t>
  </si>
  <si>
    <t>Elektro koleno 30° D225</t>
  </si>
  <si>
    <t>Elektro koleno 11° D110</t>
  </si>
  <si>
    <t>Elektro koleno 11° D125</t>
  </si>
  <si>
    <t>Elektro koleno 11° d160</t>
  </si>
  <si>
    <t>Elektro koleno 11° d180</t>
  </si>
  <si>
    <t>Elektro koleno 11° D225</t>
  </si>
  <si>
    <t>Elektro T-kus d25</t>
  </si>
  <si>
    <t>Elektro T-kus d32</t>
  </si>
  <si>
    <t>Elektro T-kus d40</t>
  </si>
  <si>
    <t>Elektro T-kus d50</t>
  </si>
  <si>
    <t>Elektro T-kus d63</t>
  </si>
  <si>
    <t>Elektro T-kus d75</t>
  </si>
  <si>
    <t>Elektro T-kus d90</t>
  </si>
  <si>
    <t>Elektro T-kus d110</t>
  </si>
  <si>
    <t>Elektro T-kus d125</t>
  </si>
  <si>
    <t>Elektro T-kus d160</t>
  </si>
  <si>
    <t>Elektro víčko d20</t>
  </si>
  <si>
    <t>Elektro víčko d25</t>
  </si>
  <si>
    <t>Elektro víčko d32</t>
  </si>
  <si>
    <t>Elektro víčko d40</t>
  </si>
  <si>
    <t>Elektro víčko d50</t>
  </si>
  <si>
    <t>Elektro víčko d63</t>
  </si>
  <si>
    <t>Elektro víčko d75</t>
  </si>
  <si>
    <t>Elektro víčko d90</t>
  </si>
  <si>
    <t>Elektro víčko d110</t>
  </si>
  <si>
    <t>Elektro víčko d125</t>
  </si>
  <si>
    <t>Elektro víčko d140</t>
  </si>
  <si>
    <t>Elektro víčko d160</t>
  </si>
  <si>
    <t>Elektro T-kus odboč.navrt.50x20</t>
  </si>
  <si>
    <t>Elektro T-kus odboč.navrt.50x25</t>
  </si>
  <si>
    <t>Elektro T-kus odboč.navrt.50x32</t>
  </si>
  <si>
    <t>Elektro T-kus odboč.navrt.63x20</t>
  </si>
  <si>
    <t>Elektro T-kus odboč.navrt.63x25</t>
  </si>
  <si>
    <t>Elektro T-kus odboč.navrt.63x32</t>
  </si>
  <si>
    <t>Elektro T-kus odboč.navrt.63x40</t>
  </si>
  <si>
    <t>Elektro T-kus odboč.navrt.63x50</t>
  </si>
  <si>
    <t>Elektro T-kus odboč.navrt.63x63</t>
  </si>
  <si>
    <t>Elektro T-kus odboč.navrt.75x20</t>
  </si>
  <si>
    <t>Elektro T-kus odboč.navrt.75x25</t>
  </si>
  <si>
    <t>Elektro T-kus odboč.navrt.75x32</t>
  </si>
  <si>
    <t>Elektro T-kus odboč.navrt.75x40</t>
  </si>
  <si>
    <t>Elektro T-kus odboč.navrt.75x50</t>
  </si>
  <si>
    <t>Elektro T-kus odboč.navrt.75x63</t>
  </si>
  <si>
    <t>Elektro T-kus odboč.navrt.90x20</t>
  </si>
  <si>
    <t>Elektro T-kus odboč.navrt.90x25</t>
  </si>
  <si>
    <t>Elektro T-kus odboč.navrt.90x32</t>
  </si>
  <si>
    <t>Elektro T-kus odboč.navrt.90x40</t>
  </si>
  <si>
    <t>Elektro T-kus odboč.navrt.90x50</t>
  </si>
  <si>
    <t>Elektro T-kus odboč.navrt.90x63</t>
  </si>
  <si>
    <t>Elektro T-kus odboč.navrt. 110x20</t>
  </si>
  <si>
    <t>Elektro T-kus odboč.navrt.110x25</t>
  </si>
  <si>
    <t>Elektro T-kus odboč.navrt.110x32</t>
  </si>
  <si>
    <t>Elektro T-kus odboč.navrt.110x40</t>
  </si>
  <si>
    <t>Elektro T-kus odboč.navrt.110x50</t>
  </si>
  <si>
    <t>Elektro T-kus odboč.navrt.110x63</t>
  </si>
  <si>
    <t>Elektro T-kus odboč.navrt.125x20</t>
  </si>
  <si>
    <t>Elektro T-kus odboč.navrt.125x25</t>
  </si>
  <si>
    <t>Elektro T-kus odboč.navrt.125x32</t>
  </si>
  <si>
    <t>Elektro T-kus odboč.navrt.125x40</t>
  </si>
  <si>
    <t>Elektro T-kus odboč.navrt.125x50</t>
  </si>
  <si>
    <t>Elektro T-kus odboč.navrt.125x63</t>
  </si>
  <si>
    <t>Elektro T-kus odboč.navrt.140x25</t>
  </si>
  <si>
    <t>Elektro T-kus odboč.navrt.140x32</t>
  </si>
  <si>
    <t>Elektro T-kus odboč.navrt.140x40</t>
  </si>
  <si>
    <t>Elektro T-kus odboč.navrt.140x50</t>
  </si>
  <si>
    <t>Elektro T-kus odboč.navrt.140x63</t>
  </si>
  <si>
    <t>Elektro T-kus odboč.navrt.160x20</t>
  </si>
  <si>
    <t>Elektro T-kus odboč.navrt.160x25</t>
  </si>
  <si>
    <t>Elektro T-kus odboč.navrt.160x40</t>
  </si>
  <si>
    <t>Elektro T-kus odboč.navrt.160x50</t>
  </si>
  <si>
    <t>Elektro T-kus odboč.navrt.160x63</t>
  </si>
  <si>
    <t>Elektro T-kus odboč.navrt.180x20</t>
  </si>
  <si>
    <t>Elektro T-kus odboč.navrt.180x25</t>
  </si>
  <si>
    <t>Elektro T-kus odboč.navrt.180x32</t>
  </si>
  <si>
    <t>Elektro T-kus odboč.navrt.180x40</t>
  </si>
  <si>
    <t>Elektro T-kus odboč.navrt.180x50</t>
  </si>
  <si>
    <t>Elektro T-kus odboč.navrt.180x63</t>
  </si>
  <si>
    <t>Elektro T-kus odboč.navrt.200x20</t>
  </si>
  <si>
    <t>Elektro T-kus odboč.navrt.200x25</t>
  </si>
  <si>
    <t>Elektro T-kus odboč.navrt.200x32</t>
  </si>
  <si>
    <t>Elektro T-kus odboč.navrt.200x40</t>
  </si>
  <si>
    <t>Elektro T-kus odboč.navrt.200x50</t>
  </si>
  <si>
    <t>Elektro T-kus odboč.navrt.200x63</t>
  </si>
  <si>
    <t>Elektro T-kus odboč.navrt.225x20</t>
  </si>
  <si>
    <t>Elektro T-kus odboč.navrt.225x25</t>
  </si>
  <si>
    <t>Elektro T-kus odboč.navrt.225x32</t>
  </si>
  <si>
    <t>Elektro T-kus odboč.navrt.225x40</t>
  </si>
  <si>
    <t>Elektro T-kus odboč.navrt.225x50</t>
  </si>
  <si>
    <t>Elektro T-kus odboč.navrt.225x63</t>
  </si>
  <si>
    <t>Elektro T-kus odboč.navrt.250x20</t>
  </si>
  <si>
    <t>Elektro T-kus odboč.navrt.250x25</t>
  </si>
  <si>
    <t>Elektro T-kus odboč.navrt.250x32</t>
  </si>
  <si>
    <t>Elektro T-kus odboč.navrt.250x40</t>
  </si>
  <si>
    <t>Elektro T-kus odboč.navrt.250x50</t>
  </si>
  <si>
    <t>Elektro T-kus odboč.navrt.250x63</t>
  </si>
  <si>
    <t>Elektro tvarovka sedlová 40x20</t>
  </si>
  <si>
    <t>Elektro tvarovka sedlová 40x25</t>
  </si>
  <si>
    <t>Elektro tvarovka sedlová 50x20</t>
  </si>
  <si>
    <t>Elektro tvarovka sedlová 50x25</t>
  </si>
  <si>
    <t>Elektro tvarovka sedlová 50x32</t>
  </si>
  <si>
    <t>Elektro tvarovka sedlová 63x20</t>
  </si>
  <si>
    <t>Elektro tvarovka sedlová 63x25</t>
  </si>
  <si>
    <t>Elektro tvarovka sedlová 63x32</t>
  </si>
  <si>
    <t>Elektro tvarovka sedlová 63x40</t>
  </si>
  <si>
    <t>Elektro tvarovka sedlová 63x50</t>
  </si>
  <si>
    <t>Elektro tvarovka sedlová 63x63</t>
  </si>
  <si>
    <t>Elektro tvarovka sedlová 75x25</t>
  </si>
  <si>
    <t>Elektro tvarovka sedlová 75x32</t>
  </si>
  <si>
    <t>Elektro tvarovka sedlová 75x40</t>
  </si>
  <si>
    <t>Elektro tvarovka sedlová 75x50</t>
  </si>
  <si>
    <t>Elektro tvarovka sedlová 75x63</t>
  </si>
  <si>
    <t>Elektro tvarovka sedlová 90x20</t>
  </si>
  <si>
    <t>Elektro tvarovka sedlová 90x25</t>
  </si>
  <si>
    <t>Elektro tvarovka sedlová 90x32</t>
  </si>
  <si>
    <t>Elektro tvarovka sedlová 90x40</t>
  </si>
  <si>
    <t>Elektro tvarovka sedlová 90x50</t>
  </si>
  <si>
    <t>Elektro tvarovka sedlová 90x63</t>
  </si>
  <si>
    <t>Elektro tvarovka sedlová 110x25</t>
  </si>
  <si>
    <t>Elektro tvarovka sedlová 110x32</t>
  </si>
  <si>
    <t>Elektro tvarovka sedlová 110x40</t>
  </si>
  <si>
    <t>Elektro tvarovka sedlová 110x50</t>
  </si>
  <si>
    <t>Elektro tvarovka sedlová 110x63</t>
  </si>
  <si>
    <t>Elektro tvarovka sedlová 125x25</t>
  </si>
  <si>
    <t>Elektro tvarovka sedlová 125x32</t>
  </si>
  <si>
    <t>Elektro tvarovka sedlová 125x40</t>
  </si>
  <si>
    <t>Elektro tvarovka sedlová 125x50</t>
  </si>
  <si>
    <t>Elektro tvarovka sedlová 125x63</t>
  </si>
  <si>
    <t>Elektro tvarovka sedlová 125x90</t>
  </si>
  <si>
    <t>Elektro tvarovka sedlová 140x25</t>
  </si>
  <si>
    <t>Elektro tvarovka sedlová 140x32</t>
  </si>
  <si>
    <t>Elektro tvarovka sedlová 140x40</t>
  </si>
  <si>
    <t>Elektro tvarovka sedlová 140x50</t>
  </si>
  <si>
    <t>Elektro tvarovka sedlová 140x63</t>
  </si>
  <si>
    <t>Elektro tvarovka sedlová 160x25</t>
  </si>
  <si>
    <t>Elektro tvarovka sedlová 160x40</t>
  </si>
  <si>
    <t>Elektro tvarovka sedlová 160x50</t>
  </si>
  <si>
    <t>Elektro tvarovka sedlová 160x63</t>
  </si>
  <si>
    <t>Elektro tvarovka sedlová 160x90</t>
  </si>
  <si>
    <t>Elektro tvarovka sedlová 160x110</t>
  </si>
  <si>
    <t>Elektro tvarovka sedlová 180x25</t>
  </si>
  <si>
    <t>Elektro tvarovka sedlová 180x32</t>
  </si>
  <si>
    <t>Elektro tvarovka sedlová 180x40</t>
  </si>
  <si>
    <t>Elektro tvarovka sedlová 180x50</t>
  </si>
  <si>
    <t>Elektro tvarovka sedlová 180x63</t>
  </si>
  <si>
    <t>Elektro tvarovka sedlová 180x90</t>
  </si>
  <si>
    <t>Elektro tvarovka sedlová 180x110</t>
  </si>
  <si>
    <t>Elektro tvarovka sedlová 200x25</t>
  </si>
  <si>
    <t>Elektro tvarovka sedlová 200x32</t>
  </si>
  <si>
    <t>Elektro tvarovka sedlová 200x40</t>
  </si>
  <si>
    <t>Elektro tvarovka sedlová 200x50</t>
  </si>
  <si>
    <t>Elektro tvarovka sedlová 200x63</t>
  </si>
  <si>
    <t>Elektro tvarovka sedlová 200x90</t>
  </si>
  <si>
    <t>Elektro tvarovka sedlová 220x110</t>
  </si>
  <si>
    <t>Elektro tvarovka sedlová 225x25</t>
  </si>
  <si>
    <t>Elektro tvarovka sedlová 225x32</t>
  </si>
  <si>
    <t>Elektro tvarovka sedlová 225x40</t>
  </si>
  <si>
    <t>Elektro tvarovka sedlová 225x50</t>
  </si>
  <si>
    <t>Elektro tvarovka sedlová 225x63</t>
  </si>
  <si>
    <t>Elektro tvarovka sedlová 225x90</t>
  </si>
  <si>
    <t>Elektro tvarovka sedlová 225x110</t>
  </si>
  <si>
    <t>Elektro tvarovka sedlová 250x32</t>
  </si>
  <si>
    <t>Elektro tvarovka sedlová 250x40</t>
  </si>
  <si>
    <t>Elektro tvarovka sedlová 250x50</t>
  </si>
  <si>
    <t>Elektro tvarovka sedlová 250x63</t>
  </si>
  <si>
    <t>Elektro tvarovka sedlová 250x90</t>
  </si>
  <si>
    <t>Elektro tvarovka sedlová 250x110</t>
  </si>
  <si>
    <t>Příruba ocelová 25x32 PN16</t>
  </si>
  <si>
    <t>Příruba ocelová 32x40 PN16</t>
  </si>
  <si>
    <t>Příruba ocelová 40x50 PN16</t>
  </si>
  <si>
    <t>Příruba ocelová 50x63 PN16</t>
  </si>
  <si>
    <t>Příruba ocelová 65x75 PN16</t>
  </si>
  <si>
    <t>Příruba ocelová 80x90 PN16</t>
  </si>
  <si>
    <t>Příruba ocelová 100x125 PN16</t>
  </si>
  <si>
    <t>Příruba ocelová 125x125 PN16</t>
  </si>
  <si>
    <t>Příruba ocelová 125x140 PN16</t>
  </si>
  <si>
    <t>Příruba ocelová 150x160 PN16</t>
  </si>
  <si>
    <t>Příruba ocelová 150x180 PN16</t>
  </si>
  <si>
    <t>Příruba ocelová 200x200 PN16</t>
  </si>
  <si>
    <t>Příruba ocelová 200x225 PN16</t>
  </si>
  <si>
    <t>Příruba ocelová 250x250 PN16</t>
  </si>
  <si>
    <t>Příruba ocelová 250x280 PN16</t>
  </si>
  <si>
    <t>Příruba ocelová 300x315 PN16</t>
  </si>
  <si>
    <t>Příruba ocelová 350x355 PN16</t>
  </si>
  <si>
    <t>Příruba ocelová 400x400 PN16</t>
  </si>
  <si>
    <t>Příruba ocelová 500x450 PN16</t>
  </si>
  <si>
    <t>Příruba ocelová 500x500 PN16</t>
  </si>
  <si>
    <t>Příruba ocelová 600x560 PN16</t>
  </si>
  <si>
    <t>Příruba ocelová 600x630 PN16</t>
  </si>
  <si>
    <t>Příruba ocelová 200x200 PN10</t>
  </si>
  <si>
    <t>Příruba ocelová 200x225 PN10</t>
  </si>
  <si>
    <t>Příruba ocelová 250x250 PN10</t>
  </si>
  <si>
    <t>Příruba ocelová 250x280 PN10</t>
  </si>
  <si>
    <t>Příruba ocelová 300x315 PN10</t>
  </si>
  <si>
    <t>Příruba ocelová  350x355 PN10</t>
  </si>
  <si>
    <t>Příruba ocelová 400x400 PN10</t>
  </si>
  <si>
    <t>Příruba ocelová 500x450 PN10</t>
  </si>
  <si>
    <t>Příruba ocelová 500x500 PN10</t>
  </si>
  <si>
    <t>Příruba ocelová 600x560 PN10</t>
  </si>
  <si>
    <t>Příruba ocelová 600x630 PN10</t>
  </si>
  <si>
    <t>Příruba ocel/PP 25 PN16</t>
  </si>
  <si>
    <t>Příruba ocel/PP 32 PN16</t>
  </si>
  <si>
    <t>Příruba ocel/PP 40 PN16</t>
  </si>
  <si>
    <t>Příruba ocel/PP 50 PN16</t>
  </si>
  <si>
    <t>Příruba ocel/PP 63 PN16</t>
  </si>
  <si>
    <t>Příruba ocel/PP 75 PN16</t>
  </si>
  <si>
    <t>Příruba ocel/PP 90 PN16</t>
  </si>
  <si>
    <t>Příruba ocel/PP 110 PN16</t>
  </si>
  <si>
    <t>Příruba ocel/PP 125 PN16</t>
  </si>
  <si>
    <t>Příruba ocel/PP 140 PN16</t>
  </si>
  <si>
    <t>Příruba ocel/PP 160 PN16</t>
  </si>
  <si>
    <t>Příruba ocel/PP 180 PN16</t>
  </si>
  <si>
    <t>Příruba ocel/PP 200 PN10</t>
  </si>
  <si>
    <t>Příruba ocel/PP 225 PN10</t>
  </si>
  <si>
    <t>Příruba ocel/PP 225 PN16</t>
  </si>
  <si>
    <t>Příruba ocel/PP 250 PN10</t>
  </si>
  <si>
    <t>Příruba ocel/PP 280 PN10</t>
  </si>
  <si>
    <t>Příruba ocel/PP 315 PN10</t>
  </si>
  <si>
    <t>Příruba otočná PP 350x355 PN10</t>
  </si>
  <si>
    <t>Příruba ocel/PP 400 PN10</t>
  </si>
  <si>
    <t>PVC tlak trubka hrdl.90x4,3x6 PN10</t>
  </si>
  <si>
    <t>PVC tlak trubka hrdl.110x4,2x6 PN10</t>
  </si>
  <si>
    <t>PVC tlak trubka hrdl.160x6,2x6 PN10</t>
  </si>
  <si>
    <t>PVC tlak trubka hrdl.225x8,6x6 PN10</t>
  </si>
  <si>
    <t>PVC tlak oblouk 11° 90mm PN10</t>
  </si>
  <si>
    <t>PVC tlak oblouk 22° 90mm PN10</t>
  </si>
  <si>
    <t>PVC tlak oblouk 30° 90mm PN10</t>
  </si>
  <si>
    <t>PVC tlak oblouk 45° 90mm PN10</t>
  </si>
  <si>
    <t>PVC tlak oblouk 11° 110mm PN10</t>
  </si>
  <si>
    <t>PVC tlak oblouk 22° 110mm PN10</t>
  </si>
  <si>
    <t>PVC tlak oblouk 30° 110mm PN10</t>
  </si>
  <si>
    <t>PVC tlak oblouk 45° 110mm PN10</t>
  </si>
  <si>
    <t>PVC tlak oblouk 11° 160mm PN10</t>
  </si>
  <si>
    <t>PVC tlak oblouk 22° 160mm PN10</t>
  </si>
  <si>
    <t>PVC tlak oblouk 30° 160mm PN10</t>
  </si>
  <si>
    <t>PVC tlak oblouk 45° 160mm PN10</t>
  </si>
  <si>
    <t>PVC tlak oblouk 11° 225mm PN10</t>
  </si>
  <si>
    <t>PVC tlak oblouk 22° 225mm PN10</t>
  </si>
  <si>
    <t>PVC tlak oblouk 30° 225mm PN10</t>
  </si>
  <si>
    <t>PVC tlak oblouk 45° 225mm PN10</t>
  </si>
  <si>
    <t>PVC tlak oblouk 90° 90mm PN10</t>
  </si>
  <si>
    <t>PVC tlak oblouk 90° 110mm PN10</t>
  </si>
  <si>
    <t>PVC tlak oblouk 90° 160mm PN10</t>
  </si>
  <si>
    <t>PVC tlak oblouk 90° 225mm PN10</t>
  </si>
  <si>
    <t>PVC tlak přesuvka 90mm PN10</t>
  </si>
  <si>
    <t>PVC tlak přesuvka 110mm PN10</t>
  </si>
  <si>
    <t>PVC tlak přesuvka 160mm PN10</t>
  </si>
  <si>
    <t>PVC tlak přesuvka 225mm PN10</t>
  </si>
  <si>
    <t xml:space="preserve">PVC studny tr.hrdl. 110x2,7mm 4m </t>
  </si>
  <si>
    <t xml:space="preserve">PVC studny tr.hrdl. 125x3.0mm 4m </t>
  </si>
  <si>
    <t xml:space="preserve">PVC studny tr.hrdl. 125x4.0mm 4m </t>
  </si>
  <si>
    <t xml:space="preserve">PVC studny tr.hrdl. 140x2,8mm 4m </t>
  </si>
  <si>
    <t xml:space="preserve">PVC studny tr.hrdl. 140x4,1mm 4m </t>
  </si>
  <si>
    <t xml:space="preserve">PVC studny tr.hrdl. 160x3.6mm 4m </t>
  </si>
  <si>
    <t xml:space="preserve">PVC studny tr.hrdl. 160x6,2mm 3m </t>
  </si>
  <si>
    <t xml:space="preserve">PVC studny tr.hrdl. 200x4,5mm 4m </t>
  </si>
  <si>
    <t>Loupač RPL</t>
  </si>
  <si>
    <t>Náhradní držák nože loupače</t>
  </si>
  <si>
    <t>Náhradní nůž loupače</t>
  </si>
  <si>
    <t xml:space="preserve">Montážní klíč 776001 malý d16-32 </t>
  </si>
  <si>
    <t xml:space="preserve">Montážní klíč 776002 velký d40-63 </t>
  </si>
  <si>
    <t>Montážní klíč 776003 oboustranný 16-63</t>
  </si>
  <si>
    <t>Manžeta smršťovací d090,L225m</t>
  </si>
  <si>
    <t>Manžeta smršťovací d110,L225m</t>
  </si>
  <si>
    <t>Manžeta smršťovací d125,225m</t>
  </si>
  <si>
    <t>Manžeta smršťovací d160,L225m</t>
  </si>
  <si>
    <t>Manžeta smršťovací d225,L225m</t>
  </si>
  <si>
    <t>Manžeta smršťovací d090,L450</t>
  </si>
  <si>
    <t>Manžeta smršťovací d110,L450m</t>
  </si>
  <si>
    <t>Manžeta smršťovací d125,L450m</t>
  </si>
  <si>
    <t>Manžeta smršťovací d160,L450m</t>
  </si>
  <si>
    <t>Manžeta smršťovací d225,L450m</t>
  </si>
  <si>
    <t>Rukávec smršťovací d090,L225mm</t>
  </si>
  <si>
    <t>Rukávec smršťovací d160,L225mm</t>
  </si>
  <si>
    <t>Rukávec smršťovací d40,L350mm</t>
  </si>
  <si>
    <t>Rukávec smršťovací d50,L350mm</t>
  </si>
  <si>
    <t>Rukávec smršťovací d63,L350mm</t>
  </si>
  <si>
    <t>Rukávec smršťovací d075,L350mm</t>
  </si>
  <si>
    <t>Rukávec smršťovací d090,L350mm</t>
  </si>
  <si>
    <t>Rukávec smršťovací d075,L500mm</t>
  </si>
  <si>
    <t>Fólie výstražná 22cm bílá PE</t>
  </si>
  <si>
    <t>Fólie pro plyn 22cm žlutá</t>
  </si>
  <si>
    <t>Fólie pro plyn 30cm žlutáPE</t>
  </si>
  <si>
    <t>Fólie pro kanál 30cm šedá PE</t>
  </si>
  <si>
    <t>Aqualine tr.RC2 voda 32X3,0 6m RC</t>
  </si>
  <si>
    <t>Aqualine tr.RC2 voda 32X3,0 100m RC</t>
  </si>
  <si>
    <t>Aqualine tr.RC2 voda 40X3,7 6m RC</t>
  </si>
  <si>
    <t>Aqualine tr.RC2 voda 40X3,7 100m RC</t>
  </si>
  <si>
    <t>Aqualine tr.RC2 voda 50X4,6 6m RC</t>
  </si>
  <si>
    <t>Aqualine tr.RC2 voda 50X4,6 100m RC</t>
  </si>
  <si>
    <t>Aqualine tr.RC2 voda 63X5,8 6m RC</t>
  </si>
  <si>
    <t>Aqualine tr.RC2 voda 63X5,8 100m RC</t>
  </si>
  <si>
    <t>Aqualine tr.RC2 voda 75X6,8 6m RC</t>
  </si>
  <si>
    <t>Aqualine tr.RC2 voda 75X6,8 100m RC</t>
  </si>
  <si>
    <t>Poznámka:</t>
  </si>
  <si>
    <t>PVC tlak redukce 110x90 PN10</t>
  </si>
  <si>
    <t>PVC tlak redukce 225x160 PN10</t>
  </si>
  <si>
    <t>Navrtávací objímka se 6 šrouby</t>
  </si>
  <si>
    <t>Fólie výstražná 8 cm červeno-bílá</t>
  </si>
  <si>
    <t>Svářecí jednotka 20mm - 160mm</t>
  </si>
  <si>
    <t>BEAT TR</t>
  </si>
  <si>
    <t>Svářecí jednotka 20mm - 1200mm</t>
  </si>
  <si>
    <t>PE/PP čistič 1000ml</t>
  </si>
  <si>
    <t>PE/PP čistící ubrousky 100 ks</t>
  </si>
  <si>
    <t>Manuální škrabka na potrubí</t>
  </si>
  <si>
    <t>LITTLE BEAT</t>
  </si>
  <si>
    <t>Sedlový přechod.kus F 110x1 1/2"</t>
  </si>
  <si>
    <t>Sedlový přechod.kus F 110x2"</t>
  </si>
  <si>
    <t>Sedlový přechod.kus F 125x2"</t>
  </si>
  <si>
    <t>Sedlový přechod.kus F 125x1 1/2"</t>
  </si>
  <si>
    <t>Sedlový přechod.kus F 140x1 1/2"</t>
  </si>
  <si>
    <t>Sedlový přechod.kus F 140x2"</t>
  </si>
  <si>
    <t>Sedlový přechod.kus F 160x1 1/2"</t>
  </si>
  <si>
    <t>Sedlový přechod.kus F 160x2"</t>
  </si>
  <si>
    <t>Sedlový přechod.kus 110x2"</t>
  </si>
  <si>
    <t>Sedlový přechod.kus 125x2"</t>
  </si>
  <si>
    <t>Sedlový přechod.kus 140x2"</t>
  </si>
  <si>
    <t>Sedlový přechod.kus 160x2"</t>
  </si>
  <si>
    <t>Přechodka PE/MOS.F 20x1/2"</t>
  </si>
  <si>
    <t>Přechodka PE/MOS.M 20x1/2"</t>
  </si>
  <si>
    <t>Přechodka PE/MOS.F 25x3/4"</t>
  </si>
  <si>
    <t>Přechodka PE/MOS.M 25x3/4"</t>
  </si>
  <si>
    <t>Přechodka PE/MOS.F 32x1"</t>
  </si>
  <si>
    <t>Přechodka PE/MOS.M 32x1"</t>
  </si>
  <si>
    <t>Přechodka PE/MOS.F 40x1 1/4"</t>
  </si>
  <si>
    <t>Přechodka PE/MOS.M 40x1 1/4"</t>
  </si>
  <si>
    <t>Přechodka PE/MOS.F 63x2"</t>
  </si>
  <si>
    <t>Přechodka PE/MOS.M 63x2"</t>
  </si>
  <si>
    <t>Přechodka PE/MOS.F 75x2 1/2"</t>
  </si>
  <si>
    <t>Přechodka PE/MOS.M 75x2 1/2"</t>
  </si>
  <si>
    <t>Přechodka PE/MOS.F 90x3"</t>
  </si>
  <si>
    <t>Přechodka PE/MOS.M 90x3"</t>
  </si>
  <si>
    <t>Přechodka PE/MOS.F 110x4"</t>
  </si>
  <si>
    <t>Přechodka PE/MOS.M 110x4"</t>
  </si>
  <si>
    <t>Přechodka PE/MOS.F 50x1 1/2"</t>
  </si>
  <si>
    <t>Přechodka PE/MOS.M 50x1 1/2"</t>
  </si>
  <si>
    <t>Přechodka koleno 90°F 25x3/4</t>
  </si>
  <si>
    <t>Přechodka koleno 90°M 25x3/4</t>
  </si>
  <si>
    <t>Přechodka koleno 90°F 32x1"</t>
  </si>
  <si>
    <t>Přechodka koleno 90°M 32x1"</t>
  </si>
  <si>
    <t>Přechodka koleno 90°F 40x1"1/4"</t>
  </si>
  <si>
    <t>Přechodka koleno 90°M 40x1"1/4"</t>
  </si>
  <si>
    <t>Přechodka koleno 90°F 50x1"1/2"</t>
  </si>
  <si>
    <t>Přechodka koleno 90°M 50x1"1/2"</t>
  </si>
  <si>
    <t>Přechodka koleno 90°F 63x2?</t>
  </si>
  <si>
    <t>Přechodka koleno 90°M 63x2?</t>
  </si>
  <si>
    <t>Přechodka koleno 90°F 75x2 1/2"</t>
  </si>
  <si>
    <t>Přechodka koleno 90°M 75x2 1/2"</t>
  </si>
  <si>
    <t>Přechodka koleno 90°F 90x3"</t>
  </si>
  <si>
    <t>Přechodka koleno 90°M 90x3"</t>
  </si>
  <si>
    <t>Přechodka koleno 90°F 110x4"</t>
  </si>
  <si>
    <t>Přechodka koleno 90°M 110x4"</t>
  </si>
  <si>
    <t>Přechodka koleno 45°F 32x1"</t>
  </si>
  <si>
    <t>Přechodka koleno 45°M 32x1"</t>
  </si>
  <si>
    <t>Přechodka koleno 45°F 40x1"1/4"</t>
  </si>
  <si>
    <t>Přechodka koleno 45°M 40x1"1/4"</t>
  </si>
  <si>
    <t>Přechodka koleno 45°F 50x1"1/2"</t>
  </si>
  <si>
    <t>Přechodka koleno 45°M 50x1"1/2"</t>
  </si>
  <si>
    <t>Přechodka koleno 45°F 63x2?</t>
  </si>
  <si>
    <t>Přechodka koleno 45°M 63x2?</t>
  </si>
  <si>
    <t>Přechodka koleno 45°F 75x2 1/2"</t>
  </si>
  <si>
    <t>Přechodka koleno 45°M 75x2 1/2"</t>
  </si>
  <si>
    <t>Přechodka koleno 45°F 90x3"</t>
  </si>
  <si>
    <t>Přechodka koleno 45°M 90x3"</t>
  </si>
  <si>
    <t>Přechodka koleno 45°F 110x4"</t>
  </si>
  <si>
    <t>Přechodka koleno 45°M 110x4"</t>
  </si>
  <si>
    <t>Přechodka PE/MOS.s maticí F 20x1/2"</t>
  </si>
  <si>
    <t>Přechodka PE/MOS.s maticí F 25x3/4"</t>
  </si>
  <si>
    <t>Přechodka PE/MOS.s maticí F 32x1"</t>
  </si>
  <si>
    <t>Přechodka PE/MOS.s maticí F 40x1 1/4"</t>
  </si>
  <si>
    <t>Přechodka PE/MOS.s maticí F 50x1 1/2"</t>
  </si>
  <si>
    <t>Přechodka PE/MOS.s maticí F 63x2"</t>
  </si>
  <si>
    <t>Přechodka koleno 90°s maticí F 25x3/4</t>
  </si>
  <si>
    <t>Přechodka koleno 90°s maticí F 32x1"</t>
  </si>
  <si>
    <t>Přechodka koleno 90°s maticí F 40x1"1/4"</t>
  </si>
  <si>
    <t>Přechodka koleno 90°s maticí F 50x1"1/2"</t>
  </si>
  <si>
    <t>Přechodka koleno 90°s maticí F 63x2"</t>
  </si>
  <si>
    <t>Přechodka koleno 45°s maticí F 32x1"</t>
  </si>
  <si>
    <t>Přechodka koleno 45°s maticí F 40x1"1/4"</t>
  </si>
  <si>
    <t>Přechodka koleno 45°s maticí F 50x1"1/2"</t>
  </si>
  <si>
    <t>Přechodka koleno 45°s maticí F 63x2"</t>
  </si>
  <si>
    <t>SEDLOVÝ PŘECHODOVÝ KUS F</t>
  </si>
  <si>
    <t xml:space="preserve">SEDLOVÝ PŘECHODOVÝ KUS </t>
  </si>
  <si>
    <t>PŘECHODKA PE/MOSAZ VNITŘNÍ ZÁVIT</t>
  </si>
  <si>
    <t>PŘECHODKA PE/MOSAZ VNĚJŠÍ ZÁVIT</t>
  </si>
  <si>
    <t>PŘECHODKA KOLENO 90° VNĚJŠÍ ZÁVIT</t>
  </si>
  <si>
    <t>PŘECHODKA KOLENO 90°VNITŘNÍ ZÁVIT</t>
  </si>
  <si>
    <t>PŘECHODKA KOLENO 45° VNĚJŠÍ ZÁVIT</t>
  </si>
  <si>
    <t>PŘECHODKA KOLENO 45° VNITŘNÍ ZÁVIT</t>
  </si>
  <si>
    <t>PŘECHODKA KOLENO 90° VNITŘNÍ ZÁVIT</t>
  </si>
  <si>
    <t>S MATICÍ</t>
  </si>
  <si>
    <t>LEMOVÝ NÁKRUŽEK PN16</t>
  </si>
  <si>
    <t>LEMOVÝ NÁKRUŽEK PN10</t>
  </si>
  <si>
    <t>REDUKCE PN16</t>
  </si>
  <si>
    <t>REDUKCE PN10</t>
  </si>
  <si>
    <t>T-KUS 90° PN16</t>
  </si>
  <si>
    <t>T-KUS 90° PN10</t>
  </si>
  <si>
    <t>T-KUS REDUKOVANÝ PN16</t>
  </si>
  <si>
    <t>T-KUS REDUKOVANÝ PN10</t>
  </si>
  <si>
    <t>OBLOUK 90° PN16</t>
  </si>
  <si>
    <t>OBLOUK 90° PN10</t>
  </si>
  <si>
    <t>OBLOUK 60° PN16</t>
  </si>
  <si>
    <t>OBLOUK 60° PN10</t>
  </si>
  <si>
    <t>OBLOUK 45° PN16</t>
  </si>
  <si>
    <t>OBLOUK 45° PN10</t>
  </si>
  <si>
    <t>OBLOUK 30° PN16</t>
  </si>
  <si>
    <t>OBLOUK 30° PN10</t>
  </si>
  <si>
    <t>OBLOUK 22° PN16</t>
  </si>
  <si>
    <t>OBLOUK 22° PN10</t>
  </si>
  <si>
    <t>OBLOUK 11° PN16</t>
  </si>
  <si>
    <t>OBLOUK 11° PN10</t>
  </si>
  <si>
    <t>J97</t>
  </si>
  <si>
    <t>J98</t>
  </si>
  <si>
    <t>KANALIZAČNÍ SYSTÉMY</t>
  </si>
  <si>
    <t>J49</t>
  </si>
  <si>
    <t>J48</t>
  </si>
  <si>
    <t>JA1</t>
  </si>
  <si>
    <t>J51</t>
  </si>
  <si>
    <t>J50</t>
  </si>
  <si>
    <t>J54</t>
  </si>
  <si>
    <t>J53</t>
  </si>
  <si>
    <t>J07</t>
  </si>
  <si>
    <t>JA2</t>
  </si>
  <si>
    <t>JA3</t>
  </si>
  <si>
    <t>J10</t>
  </si>
  <si>
    <t>JA4</t>
  </si>
  <si>
    <t>J25</t>
  </si>
  <si>
    <t>J55</t>
  </si>
  <si>
    <t>J56</t>
  </si>
  <si>
    <t>J02</t>
  </si>
  <si>
    <t>J23</t>
  </si>
  <si>
    <t>J31</t>
  </si>
  <si>
    <t>REVIZNÍ A VSTUPNÍ ŠACHTY</t>
  </si>
  <si>
    <t>J58</t>
  </si>
  <si>
    <t>J28</t>
  </si>
  <si>
    <t>DRENÁŽNÍ SYSTÉMY</t>
  </si>
  <si>
    <t>J08</t>
  </si>
  <si>
    <t>J04</t>
  </si>
  <si>
    <t>DOPLŇKOVÝ SORTIMENT - NETLAKOVÉ SYSTÉMY</t>
  </si>
  <si>
    <t>TLAKOVÉ SYSTÉMY</t>
  </si>
  <si>
    <t>Poznámky k ceníku:</t>
  </si>
  <si>
    <t>DOPLŇKOVÝ SORTIMENT- TLAKOVÉ SYSTÉMY</t>
  </si>
  <si>
    <t>KOLENO 90° PN16</t>
  </si>
  <si>
    <t>KOLENO 90° PN10</t>
  </si>
  <si>
    <t>KOLENO 45° PN16</t>
  </si>
  <si>
    <t>KOLENO 45° PN10</t>
  </si>
  <si>
    <t>KOLENO 30° PN10</t>
  </si>
  <si>
    <t>KOLENO 30° PN16</t>
  </si>
  <si>
    <t>VÍČKO PN16</t>
  </si>
  <si>
    <t>VÍČKO PN10</t>
  </si>
  <si>
    <t>Lemový nákružek d32 SDR11 PE100RC</t>
  </si>
  <si>
    <t>Lemový nákružek d40 SDR11 PE100RC</t>
  </si>
  <si>
    <t>Lemový nákružek d50 SDR11 PE100RC</t>
  </si>
  <si>
    <t>Lemový nákružek d63 SDR11 PE100RC</t>
  </si>
  <si>
    <t>Lemový nákružek d75 SDR11 PE100RC</t>
  </si>
  <si>
    <t>Lemový nákružek d90 SDR11 PE100RC</t>
  </si>
  <si>
    <t>Lemový nákružek d110 SDR11 PE100RC</t>
  </si>
  <si>
    <t>Lemový nákružek d125 SDR11 PE100RC</t>
  </si>
  <si>
    <t>Lemový nákružek d140 SDR11 PE100RC</t>
  </si>
  <si>
    <t>Lemový nákružek d160 SDR11 PE100RC</t>
  </si>
  <si>
    <t>Lemový nákružek d180 SDR11 PE100RC</t>
  </si>
  <si>
    <t>Lemový nákružek d200 SDR11 PE100RC</t>
  </si>
  <si>
    <t>Lemový nákružek d225 SDR11 PE100RC</t>
  </si>
  <si>
    <t>Lemový nákružek d250 SDR11 PE100RC</t>
  </si>
  <si>
    <t>Lemový nákružek d280 SDR11 PE100RC</t>
  </si>
  <si>
    <t>Lemový nákružek d315 SDR11 PE100RC</t>
  </si>
  <si>
    <t>Lemový nákružek d355 SDR11 PE100RC</t>
  </si>
  <si>
    <t>Lemový nákružek d400 SDR11 PE100RC</t>
  </si>
  <si>
    <t>Lemový nákružek d40 SDR17 PE100RC</t>
  </si>
  <si>
    <t>Lemový nákružek d50 SDR17 PE100RC</t>
  </si>
  <si>
    <t>Lemový nákružek d63 SDR17 PE100RC</t>
  </si>
  <si>
    <t>Lemový nákružek d75 SDR17 PE100RC</t>
  </si>
  <si>
    <t>Lemový nákružek d90 SDR17 PE100RC</t>
  </si>
  <si>
    <t>Lemový nákružek d110 SDR17 PE100RC</t>
  </si>
  <si>
    <t>Lemový nákružek d125 SDR17 PE100RC</t>
  </si>
  <si>
    <t>Lemový nákružek d140 SDR17 PE100RC</t>
  </si>
  <si>
    <t>Lemový nákružek d160 SDR17 PE100RC</t>
  </si>
  <si>
    <t>Lemový nákružek d180 SDR17 PE100RC</t>
  </si>
  <si>
    <t>Lemový nákružek d200 SDR17 PE100RC</t>
  </si>
  <si>
    <t>Lemový nákružek d225 SDR17 PE100RC</t>
  </si>
  <si>
    <t>Lemový nákružek d250 SDR17 PE100RC</t>
  </si>
  <si>
    <t>Lemový nákružek d280 SDR17 PE100RC</t>
  </si>
  <si>
    <t>Lemový nákružek d315 SDR17 PE100RC</t>
  </si>
  <si>
    <t>Lemový nákružek d355 SDR17 PE100RC</t>
  </si>
  <si>
    <t>Lemový nákružek d400 SDR17 PE100RC</t>
  </si>
  <si>
    <t>Redukce 32x25 SDR11 PE100RC</t>
  </si>
  <si>
    <t>Redukce 40x20 SDR11 PE100RC</t>
  </si>
  <si>
    <t>Redukce 40x25 SDR11 PE100RC</t>
  </si>
  <si>
    <t>Redukce 40x32 SDR11 PE100RC</t>
  </si>
  <si>
    <t>Redukce 50x25 SDR11 PE100RC</t>
  </si>
  <si>
    <t>Redukce 50x32 SDR11 PE100RC</t>
  </si>
  <si>
    <t>Redukce 50x40 SDR11 PE100RC</t>
  </si>
  <si>
    <t>Redukce 63x32 SDR11 PE100RC</t>
  </si>
  <si>
    <t>Redukce 63x40 SDR11 PE100RC</t>
  </si>
  <si>
    <t>Redukce 63x50 SDR11 PE100RC</t>
  </si>
  <si>
    <t>Redukce 75x50 SDR11 PE100RC</t>
  </si>
  <si>
    <t>Redukce 75x63 SDR11 PE100RC</t>
  </si>
  <si>
    <t>Redukce 90x63 SDR11 PE100RC</t>
  </si>
  <si>
    <t>Redukce 90x75 SDR11 PE100RC</t>
  </si>
  <si>
    <t>Redukce 110x63 SDR11 PE100RC</t>
  </si>
  <si>
    <t>Redukce 110x75 SDR11 PE100RC</t>
  </si>
  <si>
    <t>Redukce 110x90 SDR11 PE100RC</t>
  </si>
  <si>
    <t>Redukce 125x63 SDR11 PE100RC</t>
  </si>
  <si>
    <t>Redukce 125x90 SDR11 PE100RC</t>
  </si>
  <si>
    <t>Redukce 125x110 SDR11 PE100RC</t>
  </si>
  <si>
    <t>Redukce 140x110 SDR11 PE100RC</t>
  </si>
  <si>
    <t>Redukce 140x125 SDR11 PE100RC</t>
  </si>
  <si>
    <t>Redukce 160x90 SDR11 PE100RC</t>
  </si>
  <si>
    <t>Redukce 160x110 SDR11 PE100RC</t>
  </si>
  <si>
    <t>Redukce 160x125 SDR11 PE100RC</t>
  </si>
  <si>
    <t>Redukce 160x140 SDR11 PE100RC</t>
  </si>
  <si>
    <t>Redukce 180x125 SDR11 PE100RC</t>
  </si>
  <si>
    <t>Redukce 180x160 SDR11 PE100RC</t>
  </si>
  <si>
    <t>Redukce 200x160 SDR11 PE100RC</t>
  </si>
  <si>
    <t>Redukce 225x160 SDR11 PE100RC</t>
  </si>
  <si>
    <t>Redukce 225x180 SDR11 PE100RC</t>
  </si>
  <si>
    <t>Redukce 225x200 SDR11 PE100RC</t>
  </si>
  <si>
    <t>Redukce 250x160 SDR11 PE100RC</t>
  </si>
  <si>
    <t>Redukce 250x180 SDR11 PE100RC</t>
  </si>
  <si>
    <t>Redukce 250x200 SDR11 PE100RC</t>
  </si>
  <si>
    <t>Redukce 250x225 SDR11 PE100RC</t>
  </si>
  <si>
    <t>Redukce 280x225 SDR11 PE100RC</t>
  </si>
  <si>
    <t>Redukce 280x250 SDR11 PE100RC</t>
  </si>
  <si>
    <t>Redukce 315x225 SDR11 PE100RC</t>
  </si>
  <si>
    <t>Redukce 315x250 SDR11 PE100RC</t>
  </si>
  <si>
    <t>Redukce 315x280 SDR11 PE100RC</t>
  </si>
  <si>
    <t>Redukce 355x250 SDR11 PE100RC</t>
  </si>
  <si>
    <t>Redukce 400x280 SDR11 PE100RC</t>
  </si>
  <si>
    <t>Redukce 400x315 SDR11 PE100RC</t>
  </si>
  <si>
    <t>Redukce 400x355 SDR11 PE100RC</t>
  </si>
  <si>
    <t>Redukce 40x32 SDR17 PE100RC</t>
  </si>
  <si>
    <t>Redukce 50x40 SDR17 PE100RC</t>
  </si>
  <si>
    <t>Redukce 63x32 SDR17 PE100RC</t>
  </si>
  <si>
    <t>Redukce 63x40 SDR17 PE100RC</t>
  </si>
  <si>
    <t>Redukce 63x50 SDR17 PE100RC</t>
  </si>
  <si>
    <t>Redukce 75x50 SDR17 PE100RC</t>
  </si>
  <si>
    <t>Redukce 75x63 SDR17 PE100RC</t>
  </si>
  <si>
    <t>Redukce 90x63 SDR17 PE100RC</t>
  </si>
  <si>
    <t>Redukce 90x75 SDR17 PE100RC</t>
  </si>
  <si>
    <t>Redukce 110x63 SDR17 PE100RC</t>
  </si>
  <si>
    <t>Redukce 110x75 SDR17 PE100RC</t>
  </si>
  <si>
    <t>Redukce 110x90 SDR17 PE100RC</t>
  </si>
  <si>
    <t>Redukce 125x63 SDR17 PE100RC</t>
  </si>
  <si>
    <t>Redukce 125x90 SDR17 PE100RC</t>
  </si>
  <si>
    <t>Redukce 125x110 SDR17 PE100RC</t>
  </si>
  <si>
    <t>Redukce 140x110 SDR17 PE100RC</t>
  </si>
  <si>
    <t>Redukce 140x125 SDR17 PE100RC</t>
  </si>
  <si>
    <t>Redukce 160x90 SDR17 PE100RC</t>
  </si>
  <si>
    <t>Redukce 160x110 SDR17 PE100RC</t>
  </si>
  <si>
    <t>Redukce 160x125 SDR17 PE100RC</t>
  </si>
  <si>
    <t>Redukce 160x140 SDR17 PE100RC</t>
  </si>
  <si>
    <t>Redukce 180x125 SDR17 PE100RC</t>
  </si>
  <si>
    <t>Redukce 180x160 SDR17 PE100RC</t>
  </si>
  <si>
    <t>Redukce 200x160 SDR17 PE100RC</t>
  </si>
  <si>
    <t>Redukce 225x160 SDR17 PE100RC</t>
  </si>
  <si>
    <t>Redukce 225x180 SDR17 PE100RC</t>
  </si>
  <si>
    <t>Redukce 225x200 SDR17 PE100RC</t>
  </si>
  <si>
    <t>Redukce 250x160 SDR17 PE100RC</t>
  </si>
  <si>
    <t>Redukce 250x180 SDR17 PE100RC</t>
  </si>
  <si>
    <t>Redukce 250x200 SDR17 PE100RC</t>
  </si>
  <si>
    <t>Redukce 250x225 SDR17 PE100RC</t>
  </si>
  <si>
    <t>Redukce 280x225 SDR17 PE100RC</t>
  </si>
  <si>
    <t>Redukce 280x250 SDR17 PE100RC</t>
  </si>
  <si>
    <t>Redukce 315x225 SDR17 PE100RC</t>
  </si>
  <si>
    <t>Redukce 315x250 SDR17 PE100RC</t>
  </si>
  <si>
    <t>Redukce 315x280 SDR17 PE100RC</t>
  </si>
  <si>
    <t>Redukce 355x250 SDR17 PE100RC</t>
  </si>
  <si>
    <t>Redukce 400x280 SDR17 PE100RC</t>
  </si>
  <si>
    <t>Redukce 400x315 SDR17 PE100RC</t>
  </si>
  <si>
    <t>Redukce 400x355 SDR17 PE100RC</t>
  </si>
  <si>
    <t>T-kus 90° d25 SDR11 PE100RC</t>
  </si>
  <si>
    <t>T-kus 90° d32 SDR11 PE100RC</t>
  </si>
  <si>
    <t>T-kus 90° d40 SDR11 PE100RC</t>
  </si>
  <si>
    <t>T-kus 90° d50 SDR11 PE100RC</t>
  </si>
  <si>
    <t>T-kus 90° d63 SDR11 PE100RC</t>
  </si>
  <si>
    <t>T-kus 90° d75 SDR11 PE100RC</t>
  </si>
  <si>
    <t>T-kus 90° d90 SDR11 PE100RC</t>
  </si>
  <si>
    <t>T-kus 90° d110 SDR11 PE100RC</t>
  </si>
  <si>
    <t>T-kus 90° d125 SDR11 PE100RC</t>
  </si>
  <si>
    <t>T-kus 90° d140 SDR11 PE100RC</t>
  </si>
  <si>
    <t>T-kus 90° d160 SDR11 PE100RC</t>
  </si>
  <si>
    <t>T-kus 90° d180 SDR11 PE100RC</t>
  </si>
  <si>
    <t>T-kus 90° d200 SDR11 PE100RC</t>
  </si>
  <si>
    <t>T-kus 90° d225 SDR11 PE100RC</t>
  </si>
  <si>
    <t>T-kus 90° d250 SDR11 PE100RC</t>
  </si>
  <si>
    <t>T-kus 90° d280 SDR11 PE100RC</t>
  </si>
  <si>
    <t>T-kus 90° d315 SDR11 PE100RC</t>
  </si>
  <si>
    <t>T-kus 90° d90 SDR17 PE100RC</t>
  </si>
  <si>
    <t>T-kus 90° d110 SDR17 PE100RC</t>
  </si>
  <si>
    <t>T-kus 90° d125 SDR17 PE100RC</t>
  </si>
  <si>
    <t>T-kus 90° d140 SDR17 PE100RC</t>
  </si>
  <si>
    <t>T-kus 90° d160 SDR17 PE100RC</t>
  </si>
  <si>
    <t>T-kus 90° d180 SDR17 PE100RC</t>
  </si>
  <si>
    <t>T-kus 90° d200 SDR17 PE100RC</t>
  </si>
  <si>
    <t>T-kus 90° d225 SDR17 PE100RC</t>
  </si>
  <si>
    <t>T-kus 90° d250 SDR17 PE100RC</t>
  </si>
  <si>
    <t>T-kus 90° 280 SDR17 PE100RC</t>
  </si>
  <si>
    <t>T-kus 90° d315 SDR17 PE100RC</t>
  </si>
  <si>
    <t>T-kus redukovaný 63x32 SDR11 PE100RC</t>
  </si>
  <si>
    <t>T-kus redukovaný 63x40 SDR11 PE100RC</t>
  </si>
  <si>
    <t>T-kus redukovaný 63x50 SDR11 PE100RC</t>
  </si>
  <si>
    <t>T-kus redukovaný 75x40 SDR11 PE100RC</t>
  </si>
  <si>
    <t>T-kus redukovaný 75x50 SDR11 PE100RC</t>
  </si>
  <si>
    <t>T-kus redukovaný 75x63 SDR11 PE100RC</t>
  </si>
  <si>
    <t>T-kus redukovaný 90x50 SDR11 PE100RC</t>
  </si>
  <si>
    <t>T-kus redukovaný 90x63 SDR11 PE100RC</t>
  </si>
  <si>
    <t>T-kus redukovaný 90x75 SDR11 PE100RC</t>
  </si>
  <si>
    <t>T-kus redukovaný 110x50 SDR11 PE100RC</t>
  </si>
  <si>
    <t>T-kus redukovaný 110x63 SDR11 PE100RC</t>
  </si>
  <si>
    <t>T-kus redukovaný 110x75 SDR11 PE100RC</t>
  </si>
  <si>
    <t>T-kus redukovaný 110x90 SDR11 PE100RC</t>
  </si>
  <si>
    <t>T-kus redukovaný 125x63 SDR11 PE100RC</t>
  </si>
  <si>
    <t>T-kus redukovaný 125x75 SDR11 PE100RC</t>
  </si>
  <si>
    <t>T-kus redukovaný 125x90 SDR11 PE100RC</t>
  </si>
  <si>
    <t>T-kus redukovaný 125x110 SDR11 PE100RC</t>
  </si>
  <si>
    <t>T-kus redukovaný 140x90 SDR11 PE100RC</t>
  </si>
  <si>
    <t>T-kus redukovaný 140x110 SDR11 PE100RC</t>
  </si>
  <si>
    <t>T-kus redukovaný 140x125 SDR11 PE100RC</t>
  </si>
  <si>
    <t>T-kus redukovaný 160x90 SDR11 PE100RC</t>
  </si>
  <si>
    <t>T-kus redukovaný 160x110 SDR11 PE100RC</t>
  </si>
  <si>
    <t>T-kus redukovaný 160x125 SDR11 PE100RC</t>
  </si>
  <si>
    <t>T-kus redukovaný 160x140 SDR11 PE100RC</t>
  </si>
  <si>
    <t>T-kus redukovaný 180x125 SDR11 PE100RC</t>
  </si>
  <si>
    <t>T-kus redukovaný 180x140 SDR11 PE100RC</t>
  </si>
  <si>
    <t>T-kus redukovaný 180x160 SDR11 PE100RC</t>
  </si>
  <si>
    <t>T-kus redukovaný 200x140 SDR11 PE100RC</t>
  </si>
  <si>
    <t>T-kus redukovaný 200x160 SDR11 PE100RC</t>
  </si>
  <si>
    <t>T-kus redukovaný 200x180 SDR11 PE100RC</t>
  </si>
  <si>
    <t>T-kus redukovaný 225x200 SDR11 PE100RC</t>
  </si>
  <si>
    <t>T-kus redukovaný 225x160 SDR11 PE100RC</t>
  </si>
  <si>
    <t>T-kus redukovaný 225x180 SDR11 PE100RC</t>
  </si>
  <si>
    <t>T-kus redukovaný 250x180 SDR11 PE100RC</t>
  </si>
  <si>
    <t>T-kus redukovaný 250x200 SDR11 PE100RC</t>
  </si>
  <si>
    <t>T-kus redukovaný 250x225 SDR11 PE100RC</t>
  </si>
  <si>
    <t>T-kus redukovaný 315x225 SDR11 PE100RC</t>
  </si>
  <si>
    <t>T-kus redukovaný 315x250 SDR11 PE100RC</t>
  </si>
  <si>
    <t>T-kus redukovaný 90x50 SDR17 PE100RC</t>
  </si>
  <si>
    <t>T-kus redukovaný 90x63 SDR17 PE100RC</t>
  </si>
  <si>
    <t>T-kus redukovaný 90x75 SDR17 PE100RC</t>
  </si>
  <si>
    <t>T-kus redukovaný 110x50 SDR17 PE100RC</t>
  </si>
  <si>
    <t>T-kus redukovaný 110x63 SDR17 PE100RC</t>
  </si>
  <si>
    <t>T-kus redukovaný 110x75 SDR17 PE100RC</t>
  </si>
  <si>
    <t>T-kus redukovaný 110x90 SDR17 PE100RC</t>
  </si>
  <si>
    <t>T-kus redukovaný 125x75 SDR17 PE100RC</t>
  </si>
  <si>
    <t>T-kus redukovaný 125x90 SDR17 PE100RC</t>
  </si>
  <si>
    <t>T-kus redukovaný 125x110 SDR17 PE100RC</t>
  </si>
  <si>
    <t>T-kus redukovaný 140x90 SDR17 PE100RC</t>
  </si>
  <si>
    <t>T-kus redukovaný 140x110 SDR17 PE100RC</t>
  </si>
  <si>
    <t>T-kus redukovaný 140x125 SDR17 PE100RC</t>
  </si>
  <si>
    <t>T-kus redukovaný 160x63 SDR17 PE100RCA</t>
  </si>
  <si>
    <t>T-kus redukovaný 160x90 SDR17 PE100RC</t>
  </si>
  <si>
    <t>T-kus redukovaný 160x110 SDR17 PE100RC</t>
  </si>
  <si>
    <t>T-kus redukovaný 160x125 SDR17 PE100RC</t>
  </si>
  <si>
    <t>T-kus redukovaný 160x140 SDR17 PE100RC</t>
  </si>
  <si>
    <t>T-kus redukovaný 180x125 SDR17 PE100RC</t>
  </si>
  <si>
    <t>T-kus redukovaný 180x140 SDR17 PE100RC</t>
  </si>
  <si>
    <t>T-kus redukovaný 180x160 SDR17 PE100RC</t>
  </si>
  <si>
    <t>T-kus redukovaný 200x140 SDR17 PE100RC</t>
  </si>
  <si>
    <t>T-kus redukovaný 200x160 SDR17 PE100RC</t>
  </si>
  <si>
    <t>T-kus redukovaný 200x180 SDR17 PE100RC</t>
  </si>
  <si>
    <t>T-kus redukovaný 225x90 SDR17 PE100RC</t>
  </si>
  <si>
    <t>T-kus redukovaný 225x125 SDR17 PE100RC</t>
  </si>
  <si>
    <t>T-kus redukovaný 225x200 SDR17 PE100RC</t>
  </si>
  <si>
    <t>T-kus redukovaný 225x160 SDR17 PE100RC</t>
  </si>
  <si>
    <t>T-kus redukovaný 225x180 SDR17 PE100RC</t>
  </si>
  <si>
    <t>T-kus redukovaný 250x180 SDR17 PE100RC</t>
  </si>
  <si>
    <t>T-kus redukovaný 250x200 SDR17 PE100RC</t>
  </si>
  <si>
    <t>T-kus redukovaný 250x225 SDR17 PE100RC</t>
  </si>
  <si>
    <t>T-kus redukovaný 315x225 SDR17 PE100RC</t>
  </si>
  <si>
    <t>T-kus redukovaný 315x250 SDR17 PE100RC</t>
  </si>
  <si>
    <t>Koleno 90° d25 SDR11 PE100RC</t>
  </si>
  <si>
    <t>Koleno 90° d32 SDR11 PE100RC</t>
  </si>
  <si>
    <t>Koleno 90° d40 SDR11 PE100RC</t>
  </si>
  <si>
    <t>Koleno 90° d50 SDR11 PE100RC</t>
  </si>
  <si>
    <t>Koleno 90° d63 SDR11 PE100RC</t>
  </si>
  <si>
    <t>Koleno 90° d75 SDR11 PE100RC</t>
  </si>
  <si>
    <t>Koleno 90° d90 SDR11 PE100RC</t>
  </si>
  <si>
    <t>Koleno 90° d110 SDR11 PE100RC</t>
  </si>
  <si>
    <t>Koleno 90° d125 SDR11 PE100RC</t>
  </si>
  <si>
    <t>Koleno 90° d140 SDR11 PE100RC</t>
  </si>
  <si>
    <t>Koleno 90° d160 SDR11 PE100RC</t>
  </si>
  <si>
    <t>Koleno 90° d180 SDR11 PE100RC</t>
  </si>
  <si>
    <t>Koleno 90° d200 SDR11 PE100RC</t>
  </si>
  <si>
    <t>Koleno 90° d225 SDR11 PE100RC</t>
  </si>
  <si>
    <t>Koleno 90° d250 SDR11 PE100RC</t>
  </si>
  <si>
    <t>Koleno 90° d280 SDR11 PE100RC</t>
  </si>
  <si>
    <t>Koleno 90° d315 SDR11 PE100RC</t>
  </si>
  <si>
    <t>Koleno 90° d90 SDR17 PE100RC</t>
  </si>
  <si>
    <t>Koleno 90° d110 SDR17 PE100RC</t>
  </si>
  <si>
    <t>Koleno 90° d125 SDR17 PE100RC</t>
  </si>
  <si>
    <t>Koleno 90° d140 SDR17 PE100RC</t>
  </si>
  <si>
    <t>Koleno 90° d160 SDR17 PE100RC</t>
  </si>
  <si>
    <t>Koleno 90° d180 SDR17 PE100RC</t>
  </si>
  <si>
    <t>Koleno 90° d200 SDR17 PE100RC</t>
  </si>
  <si>
    <t>Koleno 90° d225 SDR17 PE100RC</t>
  </si>
  <si>
    <t>Koleno 90° d250 SDR17 PE100RC</t>
  </si>
  <si>
    <t>Koleno 90° 280 SDR17 PE100RC</t>
  </si>
  <si>
    <t>Koleno 90° d315 SDR17 PE100RC</t>
  </si>
  <si>
    <t>Koleno 45° d 25 SDR11 PE100RC</t>
  </si>
  <si>
    <t>Koleno 45° d32 SDR11 PE100RC</t>
  </si>
  <si>
    <t>Koleno 45° d40 SDR11 PE100RC</t>
  </si>
  <si>
    <t>Koleno 45° d50 SDR11 PE100RC</t>
  </si>
  <si>
    <t>Koleno 45° d63 SDR11 PE100RC</t>
  </si>
  <si>
    <t>Koleno 45° d75 SDR11 PE100RC</t>
  </si>
  <si>
    <t>Koleno 45° d90 SDR11 PE100RC</t>
  </si>
  <si>
    <t>Koleno 45° d110 SDR11 PE100RC</t>
  </si>
  <si>
    <t>Koleno 45° d125 SDR11 PE100RC</t>
  </si>
  <si>
    <t>Koleno 45° d140 SDR11 PE100RC</t>
  </si>
  <si>
    <t>Koleno 45° d160 SDR11 PE100RC</t>
  </si>
  <si>
    <t>Koleno 45° d180 SDR11 PE100RC</t>
  </si>
  <si>
    <t>Koleno 45° d200 SDR11 PE100RC</t>
  </si>
  <si>
    <t>Koleno 45° d225 SDR11 PE100RC</t>
  </si>
  <si>
    <t>Koleno 45° d250 SDR11 PE100RC</t>
  </si>
  <si>
    <t>Koleno 45° d280 SDR11 PE100RC</t>
  </si>
  <si>
    <t>Koleno 45° d315 SDR11 PE100RC</t>
  </si>
  <si>
    <t>Koleno 45° d90 SDR17 PE100RC</t>
  </si>
  <si>
    <t>Koleno 45° d110 SDR17 PE100RC</t>
  </si>
  <si>
    <t>Koleno 45° d125 SDR17 PE100RC</t>
  </si>
  <si>
    <t>Koleno 45° d140 SDR17 PE100RC</t>
  </si>
  <si>
    <t>Koleno 45° d160 SDR17 PE100RC</t>
  </si>
  <si>
    <t>Koleno 45° d180 SDR17 PE100RC</t>
  </si>
  <si>
    <t>Koleno 45° d200 SDR17 PE100RC</t>
  </si>
  <si>
    <t>Koleno 45° d225 SDR17 PE100RC</t>
  </si>
  <si>
    <t>Koleno 45° d250 SDR17 PE100RC</t>
  </si>
  <si>
    <t>Koleno 45° 280 SDR17 PE100RC</t>
  </si>
  <si>
    <t>Koleno 45° d315 SDR17 PE100RC</t>
  </si>
  <si>
    <t>Koleno 30° d75 SDR11 PE100RC</t>
  </si>
  <si>
    <t>Koleno 30° d90 SDR11 PE100RC</t>
  </si>
  <si>
    <t>Koleno 30° d110 SDR11 PE100RC</t>
  </si>
  <si>
    <t>Koleno 30° d125 SDR11 PE100RC</t>
  </si>
  <si>
    <t>Koleno 30° d140 SDR11 PE100RC</t>
  </si>
  <si>
    <t>Koleno 30° d160 SDR11 PE100RC</t>
  </si>
  <si>
    <t>Koleno 30° d180 SDR11 PE100RC</t>
  </si>
  <si>
    <t>Koleno 30° d200 SDR11 PE100RC</t>
  </si>
  <si>
    <t>Koleno 30° d225 SDR11 PE100RC</t>
  </si>
  <si>
    <t>Koleno 30° d75 SDR17 PE100RC</t>
  </si>
  <si>
    <t>Koleno 30° d90 SDR17 PE100RC</t>
  </si>
  <si>
    <t>Koleno 30° d110 SDR17 PE100RC</t>
  </si>
  <si>
    <t>Koleno 30° d125 SDR17 PE100RC</t>
  </si>
  <si>
    <t>Koleno 30° d140 SDR17 PE100RC</t>
  </si>
  <si>
    <t>Koleno 30° d160 SDR17 PE100RC</t>
  </si>
  <si>
    <t>Koleno 30° d180 SDR17 PE100RC</t>
  </si>
  <si>
    <t>Koleno 30° d200 SDR17 PE100RC</t>
  </si>
  <si>
    <t>Koleno 30° d225 SDR17 PE100RC</t>
  </si>
  <si>
    <t>Víčko d25 SDR11 PE100RC</t>
  </si>
  <si>
    <t>Víčko d32 SDR11 PE100RC</t>
  </si>
  <si>
    <t>Víčko d40 SDR11 PE100RC</t>
  </si>
  <si>
    <t>Víčko d50 SDR11 PE100RC</t>
  </si>
  <si>
    <t>Víčko d63 SDR11 PE100RC</t>
  </si>
  <si>
    <t>Víčko d75 SDR11 PE100RC</t>
  </si>
  <si>
    <t>Víčko d90 SDR11 PE100RC</t>
  </si>
  <si>
    <t>Víčko d110 SDR11 PE100RC</t>
  </si>
  <si>
    <t>Víčko d125 SDR11 PE100RC</t>
  </si>
  <si>
    <t>Víčko d140 SDR11 PE100RC</t>
  </si>
  <si>
    <t>Víčko d160 SDR11 PE100RC</t>
  </si>
  <si>
    <t>Víčko d180 SDR11 PE100RC</t>
  </si>
  <si>
    <t>Víčko d200 SDR11 PE100RC</t>
  </si>
  <si>
    <t>Víčko d225 SDR11 PE100RC</t>
  </si>
  <si>
    <t>Víčko d250 SDR11 PE100RC</t>
  </si>
  <si>
    <t>Víčko d280 SDR11 PE100RC</t>
  </si>
  <si>
    <t>Víčko d315 SDR11 PE100RC</t>
  </si>
  <si>
    <t>Víčko d40 SDR17 PE100RC</t>
  </si>
  <si>
    <t>Víčko d50 SDR17 PE100RC</t>
  </si>
  <si>
    <t>Víčko d63 SDR17 PE100RC</t>
  </si>
  <si>
    <t>Víčko d75 SDR17 PE100RC</t>
  </si>
  <si>
    <t>Víčko d90 SDR17 PE100RC</t>
  </si>
  <si>
    <t>Víčko d110 SDR17 PE100RC</t>
  </si>
  <si>
    <t>Víčko d125 SDR17 PE100RC</t>
  </si>
  <si>
    <t>Víčko d140 SDR17 PE100RC</t>
  </si>
  <si>
    <t>Víčko d160 SDR17 PE100RC</t>
  </si>
  <si>
    <t>Víčko d180 SDR17 PE100RC</t>
  </si>
  <si>
    <t>Víčko d200 SDR17 PE100RC</t>
  </si>
  <si>
    <t>Víčko d225 SDR17 PE100RC</t>
  </si>
  <si>
    <t>Víčko d250 SDR17 PE100RC</t>
  </si>
  <si>
    <t>Víčko d280 SDR17 PE100RC</t>
  </si>
  <si>
    <t>Víčko d315 SDR17 PE100RC</t>
  </si>
  <si>
    <t>Oblouk 90° d32 SDR11 PE100RC</t>
  </si>
  <si>
    <t>Oblouk 90° d40 SDR11 PE100RC</t>
  </si>
  <si>
    <t>Oblouk 90° d50 SDR11 PE100RC</t>
  </si>
  <si>
    <t>Oblouk 90° d63 SDR11 PE100RC</t>
  </si>
  <si>
    <t>Oblouk 90° d75 SDR11 PE100RC</t>
  </si>
  <si>
    <t>Oblouk 90° d90 SDR11 PE100RC</t>
  </si>
  <si>
    <t>Oblouk 90° d110 SDR11 PE100RC</t>
  </si>
  <si>
    <t>Oblouk 90° d125 SDR11 PE100RC</t>
  </si>
  <si>
    <t>Oblouk 90° d140 SDR11 PE100RC</t>
  </si>
  <si>
    <t>Oblouk 90° d160 SDR11 PE100RC</t>
  </si>
  <si>
    <t>Oblouk 90° d180 SDR11 PE100RC</t>
  </si>
  <si>
    <t>Oblouk 90° d200 SDR11 PE100RC</t>
  </si>
  <si>
    <t>Oblouk 90° d225 SDR11 PE100RC</t>
  </si>
  <si>
    <t>Oblouk 90° d250 SDR11 PE100RC</t>
  </si>
  <si>
    <t>Oblouk 90° d280 SDR11 PE100RC</t>
  </si>
  <si>
    <t>Oblouk 90° d315 SDR11 PE100RC</t>
  </si>
  <si>
    <t>Oblouk 90° d355 SDR11 PE100RC</t>
  </si>
  <si>
    <t>Oblouk 90° d400 SDR11 PE100RC</t>
  </si>
  <si>
    <t>Oblouk 90° d50 SDR17 PE100RC</t>
  </si>
  <si>
    <t>Oblouk 90° d63 SDR17 PE100RC</t>
  </si>
  <si>
    <t>Oblouk 90° d75 SDR17 PE100RC</t>
  </si>
  <si>
    <t>Oblouk 90° d90 SDR17 PE100RC</t>
  </si>
  <si>
    <t>Oblouk 90° d110 SDR17 PE100RC</t>
  </si>
  <si>
    <t>Oblouk 90° d125 SDR17 PE100RC</t>
  </si>
  <si>
    <t>Oblouk 90° d140 SDR17 PE100RC</t>
  </si>
  <si>
    <t>Oblouk 90° d160 SDR17 PE100RC</t>
  </si>
  <si>
    <t>Oblouk 90° d180 SDR17 PE100RC</t>
  </si>
  <si>
    <t>Oblouk 90° d200 SDR17 PE100RC</t>
  </si>
  <si>
    <t>Oblouk 90° d225 SDR17 PE100RC</t>
  </si>
  <si>
    <t>Oblouk 90° d250 SDR17 PE100RC</t>
  </si>
  <si>
    <t>Oblouk 90° d280 SDR17 PE100RC</t>
  </si>
  <si>
    <t>Oblouk 90° d315 SDR17 PE100RC</t>
  </si>
  <si>
    <t>Oblouk 90° d355 SDR17 PE100RC</t>
  </si>
  <si>
    <t>Oblouk 90° d400 SDR17 PE100RC</t>
  </si>
  <si>
    <t>Oblouk 60° d32 SDR11 PE100RC</t>
  </si>
  <si>
    <t>Oblouk 60° d40 SDR11 PE100RC</t>
  </si>
  <si>
    <t>Oblouk 60° d50 SDR11 PE100RC</t>
  </si>
  <si>
    <t>Oblouk 60° d63 SDR11 PE100RC</t>
  </si>
  <si>
    <t>Oblouk 60° d75 SDR11 PE100RC</t>
  </si>
  <si>
    <t>Oblouk 60° d90 SDR11 PE100RC</t>
  </si>
  <si>
    <t>Oblouk 60° d110 SDR11 PE100RC</t>
  </si>
  <si>
    <t>Oblouk 60° d125 SDR11 PE100RC</t>
  </si>
  <si>
    <t>Oblouk 60° d140 SDR11 PE100RC</t>
  </si>
  <si>
    <t>Oblouk 60° d160 SDR11 PE100RC</t>
  </si>
  <si>
    <t>Oblouk 60° d180 SDR11 PE100RC</t>
  </si>
  <si>
    <t>Oblouk 60° d200 SDR11 PE100RC</t>
  </si>
  <si>
    <t>Oblouk 60° d225 SDR11 PE100RC</t>
  </si>
  <si>
    <t>Oblouk 60° d250 SDR11 PE100RC</t>
  </si>
  <si>
    <t>Oblouk 60° d280 SDR11 PE100RC</t>
  </si>
  <si>
    <t>Oblouk 60° d315 SDR11 PE100RC</t>
  </si>
  <si>
    <t>Oblouk 60° d355 SDR11 PE100RC</t>
  </si>
  <si>
    <t>Oblouk 60° d400 SDR11 PE100RC</t>
  </si>
  <si>
    <t>Oblouk 60° d50 SDR17 PE100RC</t>
  </si>
  <si>
    <t>Oblouk 60° d63 SDR17 PE100RC</t>
  </si>
  <si>
    <t>Oblouk 60° d75 SDR17 PE100RC</t>
  </si>
  <si>
    <t>Oblouk 60° d90 SDR17 PE100RC</t>
  </si>
  <si>
    <t>Oblouk 60° d110 SDR17 PE100RC</t>
  </si>
  <si>
    <t>Oblouk 60° d125 SDR17 PE100RC</t>
  </si>
  <si>
    <t>Oblouk 60° d140 SDR17 PE100RC</t>
  </si>
  <si>
    <t>Oblouk 60° d160 SDR17 PE100RC</t>
  </si>
  <si>
    <t>Oblouk 60° d180 SDR17 PE100RC</t>
  </si>
  <si>
    <t>Oblouk 60° d200 SDR17 PE100RC</t>
  </si>
  <si>
    <t>Oblouk 60° d225 SDR17 PE100RC</t>
  </si>
  <si>
    <t>Oblouk 60° d250 SDR17 PE100RC</t>
  </si>
  <si>
    <t>Oblouk 60° d280 SDR17 PE100RC</t>
  </si>
  <si>
    <t>Oblouk 60° d315 SDR17 PE100RC</t>
  </si>
  <si>
    <t>Oblouk 60° d355 SDR17 PE100RC</t>
  </si>
  <si>
    <t>Oblouk 60° d400 SDR17 PE100RC</t>
  </si>
  <si>
    <t>Oblouk 45° d32 SDR11 PE100RC</t>
  </si>
  <si>
    <t>Oblouk 45° d40 SDR11 PE100RC</t>
  </si>
  <si>
    <t>Oblouk 45° d50 SDR11 PE100RC</t>
  </si>
  <si>
    <t>Oblouk 45° d63 SDR11 PE100RC</t>
  </si>
  <si>
    <t>Oblouk 45° d75 SDR11 PE100RC</t>
  </si>
  <si>
    <t>Oblouk 45° d90 SDR11 PE100RC</t>
  </si>
  <si>
    <t>Oblouk 45° d110 SDR11 PE100RC</t>
  </si>
  <si>
    <t>Oblouk 45° d125 SDR11 PE100RC</t>
  </si>
  <si>
    <t>Oblouk 45° d140 SDR11 PE100RC</t>
  </si>
  <si>
    <t>Oblouk 45° d160 SDR11 PE100RC</t>
  </si>
  <si>
    <t>Oblouk 45° d180 SDR11 PE100RC</t>
  </si>
  <si>
    <t>Oblouk 45° d200 SDR11 PE100RC</t>
  </si>
  <si>
    <t>Oblouk 45° d225 SDR11 PE100RC</t>
  </si>
  <si>
    <t>Oblouk 45° d250 SDR11 PE100RC</t>
  </si>
  <si>
    <t>Oblouk 45° d280 SDR11 PE100RC</t>
  </si>
  <si>
    <t>Oblouk 45° d315 SDR11 PE100RC</t>
  </si>
  <si>
    <t>Oblouk 45° d355 SDR11 PE100RC</t>
  </si>
  <si>
    <t>Oblouk 45° d400 SDR11 PE100RC</t>
  </si>
  <si>
    <t>Oblouk 45° d50 SDR17 PE100RC</t>
  </si>
  <si>
    <t>Oblouk 45° d63 SDR17 PE100RC</t>
  </si>
  <si>
    <t>Oblouk 45° d75 SDR17 PE100RC</t>
  </si>
  <si>
    <t>Oblouk 45° d90 SDR17 PE100RC</t>
  </si>
  <si>
    <t>Oblouk 45° d110 SDR17 PE100RC</t>
  </si>
  <si>
    <t>Oblouk 45° d125 SDR17 PE100RC</t>
  </si>
  <si>
    <t>Oblouk 45° d140 SDR17 PE100RC</t>
  </si>
  <si>
    <t>Oblouk 45° d160 SDR17 PE100RC</t>
  </si>
  <si>
    <t>Oblouk 45° d180 SDR17 PE100RC</t>
  </si>
  <si>
    <t>Oblouk 45° d200 SDR17 PE100RC</t>
  </si>
  <si>
    <t>Oblouk 45° d225 SDR17 PE100RC</t>
  </si>
  <si>
    <t>Oblouk 45° d250 SDR17 PE100RC</t>
  </si>
  <si>
    <t>Oblouk 45° d280 SDR17 PE100RC</t>
  </si>
  <si>
    <t>Oblouk 45° d315 SDR17 PE100RC</t>
  </si>
  <si>
    <t>Oblouk 45° d355 SDR17 PE100RC</t>
  </si>
  <si>
    <t>Oblouk 45° d400 SDR17 PE100RC</t>
  </si>
  <si>
    <t>Oblouk 30° d32 SDR11 PE100RC</t>
  </si>
  <si>
    <t>Oblouk 30° d40 SDR11 PE100RC</t>
  </si>
  <si>
    <t>Oblouk 30° d50 SDR11 PE100RC</t>
  </si>
  <si>
    <t>Oblouk 30° d63 SDR11 PE100RC</t>
  </si>
  <si>
    <t>Oblouk 30° d75 SDR11 PE100RC</t>
  </si>
  <si>
    <t>Oblouk 30° d90 SDR11 PE100RC</t>
  </si>
  <si>
    <t>Oblouk 30° d110 SDR11 PE100RC</t>
  </si>
  <si>
    <t>Oblouk 30° d125 SDR11 PE100RC</t>
  </si>
  <si>
    <t>Oblouk 30° d140 SDR11 PE100RC</t>
  </si>
  <si>
    <t>Oblouk 30° d160 SDR11 PE100RC</t>
  </si>
  <si>
    <t>Oblouk 30° d180 SDR11 PE100RC</t>
  </si>
  <si>
    <t>Oblouk 30° d200 SDR11 PE100RC</t>
  </si>
  <si>
    <t>Oblouk 30° d225 SDR11 PE100RC</t>
  </si>
  <si>
    <t>Oblouk 30° d250 SDR11 PE100RC</t>
  </si>
  <si>
    <t>Oblouk 30° d280 SDR11 PE100RC</t>
  </si>
  <si>
    <t>Oblouk 30° d315 SDR11 PE100RC</t>
  </si>
  <si>
    <t>Oblouk 30° d355 SDR11 PE100RC</t>
  </si>
  <si>
    <t>Oblouk 30° d400 SDR11 PE100RC</t>
  </si>
  <si>
    <t>Oblouk 30° d50 SDR17 PE100RC</t>
  </si>
  <si>
    <t>Oblouk 30° d63 SDR17 PE100RC</t>
  </si>
  <si>
    <t>Oblouk 30° d75 SDR17 PE100RC</t>
  </si>
  <si>
    <t>Oblouk 30° d90 SDR17 PE100RC</t>
  </si>
  <si>
    <t>Oblouk 30° d110 SDR17 PE100RC</t>
  </si>
  <si>
    <t>Oblouk 30° d125 SDR17 PE100RC</t>
  </si>
  <si>
    <t>Oblouk 30° d140 SDR17 PE100RC</t>
  </si>
  <si>
    <t>Oblouk 30° d160 SDR17 PE100RC</t>
  </si>
  <si>
    <t>Oblouk 30° d180 SDR17 PE100RC</t>
  </si>
  <si>
    <t>Oblouk 30° d200 SDR17 PE100RC</t>
  </si>
  <si>
    <t>Oblouk 30° d225 SDR17 PE100RC</t>
  </si>
  <si>
    <t>Oblouk 30° d250 SDR17 PE100RC</t>
  </si>
  <si>
    <t>Oblouk 30° d280 SDR17 PE100RC</t>
  </si>
  <si>
    <t>Oblouk 30° d315 SDR17 PE100RC</t>
  </si>
  <si>
    <t>Oblouk 30° d355 SDR17 PE100RC</t>
  </si>
  <si>
    <t>Oblouk 30° d400 SDR17 PE100RC</t>
  </si>
  <si>
    <t>Oblouk 22° d32 SDR11 PE100RC</t>
  </si>
  <si>
    <t>Oblouk 22° d40 SDR11 PE100RC</t>
  </si>
  <si>
    <t>Oblouk 22° d50 SDR11 PE100RC</t>
  </si>
  <si>
    <t>Oblouk 22° d63 SDR11 PE100RC</t>
  </si>
  <si>
    <t>Oblouk 22° d75 SDR11 PE100RC</t>
  </si>
  <si>
    <t>Oblouk 22° d90 SDR11 PE100RC</t>
  </si>
  <si>
    <t>Oblouk 22° d110 SDR11 PE100RC</t>
  </si>
  <si>
    <t>Oblouk 22° d125 SDR11 PE100RC</t>
  </si>
  <si>
    <t>Oblouk 22° d140 SDR11 PE100RC</t>
  </si>
  <si>
    <t>Oblouk 22° d160 SDR11 PE100RC</t>
  </si>
  <si>
    <t>Oblouk 22° d180 SDR11 PE100RC</t>
  </si>
  <si>
    <t>Oblouk 22° d200 SDR11 PE100RC</t>
  </si>
  <si>
    <t>Oblouk 22° d225 SDR11 PE100RC</t>
  </si>
  <si>
    <t>Oblouk 22° d250 SDR11 PE100RC</t>
  </si>
  <si>
    <t>Oblouk 22° d280 SDR11 PE100RC</t>
  </si>
  <si>
    <t>Oblouk 22° d315 SDR11 PE100RC</t>
  </si>
  <si>
    <t>Oblouk 22° d355 SDR11 PE100RC</t>
  </si>
  <si>
    <t>Oblouk 22° d400 SDR11 PE100RC</t>
  </si>
  <si>
    <t>Oblouk 22° d50 SDR17 PE100RC</t>
  </si>
  <si>
    <t>Oblouk 22° d63 SDR17 PE100RC</t>
  </si>
  <si>
    <t>Oblouk 22° d75 SDR17 PE100RC</t>
  </si>
  <si>
    <t>Oblouk 22° d90 SDR17 PE100RC</t>
  </si>
  <si>
    <t>Oblouk 22° d110 SDR17 PE100RC</t>
  </si>
  <si>
    <t>Oblouk 22° d125 SDR17 PE100RC</t>
  </si>
  <si>
    <t>Oblouk 22° d140 SDR17 PE100RC</t>
  </si>
  <si>
    <t>Oblouk 22° d160 SDR17 PE100RC</t>
  </si>
  <si>
    <t>Oblouk 22° d180 SDR17 PE100RC</t>
  </si>
  <si>
    <t>Oblouk 22° d200 SDR17 PE100RC</t>
  </si>
  <si>
    <t>Oblouk 22° d225 SDR17 PE100RC</t>
  </si>
  <si>
    <t>Oblouk 22° d250 SDR17 PE100RC</t>
  </si>
  <si>
    <t>Oblouk 22° d280 SDR17 PE100RC</t>
  </si>
  <si>
    <t>Oblouk 22° d315 SDR17 PE100RC</t>
  </si>
  <si>
    <t>Oblouk 22° d355 SDR17 PE100RC</t>
  </si>
  <si>
    <t>Oblouk 22° d400 SDR17 PE100RC</t>
  </si>
  <si>
    <t>Oblouk 11° d32 SDR11 PE100RC</t>
  </si>
  <si>
    <t>Oblouk 11° d40 SDR11 PE100RC</t>
  </si>
  <si>
    <t>Oblouk 11° d50 SDR11 PE100RC</t>
  </si>
  <si>
    <t>Oblouk 11° d63 SDR11 PE100RC</t>
  </si>
  <si>
    <t>Oblouk 11° d75 SDR11 PE100RC</t>
  </si>
  <si>
    <t>Oblouk 11° d90 SDR11 PE100RC</t>
  </si>
  <si>
    <t>Oblouk 11° d110 SDR11 PE100RC</t>
  </si>
  <si>
    <t>Oblouk 11° d125 SDR11 PE100RC</t>
  </si>
  <si>
    <t>Oblouk 11° d140 SDR11 PE100RC</t>
  </si>
  <si>
    <t>Oblouk 11° d160 SDR11 PE100RC</t>
  </si>
  <si>
    <t>Oblouk 11° d180 SDR11 PE100RC</t>
  </si>
  <si>
    <t>Oblouk 11° d200 SDR11 PE100RC</t>
  </si>
  <si>
    <t>Oblouk 11° d225 SDR11 PE100RC</t>
  </si>
  <si>
    <t>Oblouk 11° d250 SDR11 PE100RC</t>
  </si>
  <si>
    <t>Oblouk 11° d280 SDR11 PE100RC</t>
  </si>
  <si>
    <t>Oblouk 11° d315 SDR11 PE100RC</t>
  </si>
  <si>
    <t>Oblouk 11° d355 SDR11 PE100RC</t>
  </si>
  <si>
    <t>Oblouk 11° d400 SDR11 PE100RC</t>
  </si>
  <si>
    <t>Oblouk 11° d50 SDR17 PE100RC</t>
  </si>
  <si>
    <t>Oblouk 11° d63 SDR17 PE100RC</t>
  </si>
  <si>
    <t>Oblouk 11° d75 SDR17 PE100RC</t>
  </si>
  <si>
    <t>Oblouk 11° d90 SDR17 PE100RC</t>
  </si>
  <si>
    <t>Oblouk 11° d110 SDR17 PE100RC</t>
  </si>
  <si>
    <t>Oblouk 11° d125 SDR17 PE100RC</t>
  </si>
  <si>
    <t>Oblouk 11° d140 SDR17 PE100RC</t>
  </si>
  <si>
    <t>Oblouk 11° d160 SDR17 PE100RC</t>
  </si>
  <si>
    <t>Oblouk 11° d180 SDR17 PE100RC</t>
  </si>
  <si>
    <t>Oblouk 11° d200 SDR17 PE100RC</t>
  </si>
  <si>
    <t>Oblouk 11° d225 SDR17 PE100RC</t>
  </si>
  <si>
    <t>Oblouk 11° d250 SDR17 PE100RC</t>
  </si>
  <si>
    <t>Oblouk 11° d280 SDR17 PE100RC</t>
  </si>
  <si>
    <t>Oblouk 11° d315 SDR17 PE100RC</t>
  </si>
  <si>
    <t>Oblouk 11° d355 SDR17 PE100RC</t>
  </si>
  <si>
    <t>Oblouk 11° d400 SDR17 PE100RC</t>
  </si>
  <si>
    <t>Herkules tr.RC2 voda 250x14,8 12m RC</t>
  </si>
  <si>
    <t>Herkules tr.RC2 voda 250x22,7 12m RC</t>
  </si>
  <si>
    <t>Herkules tr.RC2 voda 280x16,6 12m RC</t>
  </si>
  <si>
    <t>Herkules tr.RC2 voda 280x25,4 12m RC</t>
  </si>
  <si>
    <t>Herkules tr.RC2 voda 315x18,7 12m RC</t>
  </si>
  <si>
    <t>Herkules tr.RC2 voda 315x28,6 12m RC</t>
  </si>
  <si>
    <t>Herkules tr.RC2 voda 355x21,1 12m RC</t>
  </si>
  <si>
    <t>Herkules tr.RC2 voda 355x32,2 12m RC</t>
  </si>
  <si>
    <t>Herkules tr.RC2 voda 400x23,7 12m RC</t>
  </si>
  <si>
    <t>Herkules tr.RC2 voda 400x36,3 12m RC</t>
  </si>
  <si>
    <t>Herkules tr.RC2 voda 450x26,7 12m RC</t>
  </si>
  <si>
    <t>Herkules tr.RC2 voda 450x40,9 12m RC</t>
  </si>
  <si>
    <t>Herkules tr.RC2 voda 500x29,7 12m RC</t>
  </si>
  <si>
    <t>RC1-225134/006</t>
  </si>
  <si>
    <t>RC1-225134/012</t>
  </si>
  <si>
    <t>RC1-225205/006</t>
  </si>
  <si>
    <t>RC1-225205/012</t>
  </si>
  <si>
    <t>Aqualine tr.RC1 voda 225x13,4 6m RC</t>
  </si>
  <si>
    <t>Aqualine tr.RC1 voda 225x13,4 12m RC</t>
  </si>
  <si>
    <t>Aqualine tr.RC1 voda 225x20,5 6m RC</t>
  </si>
  <si>
    <t>Aqualine tr.RC1 voda 225x20,5 12m RC</t>
  </si>
  <si>
    <t>RC1-250148/012</t>
  </si>
  <si>
    <t>RC1-250227/012</t>
  </si>
  <si>
    <t>RC1-280166/012</t>
  </si>
  <si>
    <t>RC1-280254/012</t>
  </si>
  <si>
    <t>RC1-315187/012</t>
  </si>
  <si>
    <t>RC1-315286/012</t>
  </si>
  <si>
    <t>RC1-355211/012</t>
  </si>
  <si>
    <t>RC1-355322/012</t>
  </si>
  <si>
    <t>RC1-400237/012</t>
  </si>
  <si>
    <t>RC1-400363/012</t>
  </si>
  <si>
    <t>Aqualine tr.RC1 voda 250x14,8 12m RC</t>
  </si>
  <si>
    <t>Aqualine tr.RC1 voda 250x22,7 12m RC</t>
  </si>
  <si>
    <t>Aqualine tr.RC1 voda 280x16,6 12m RC</t>
  </si>
  <si>
    <t>Aqualine tr.RC1 voda 280x25,4 12m RC</t>
  </si>
  <si>
    <t>Aqualine tr.RC1 voda 315x18,7 12m RC</t>
  </si>
  <si>
    <t>Aqualine tr.RC1 voda 315x28,6 12m RC</t>
  </si>
  <si>
    <t>Aqualine tr.RC1 voda 355x21,1 12m RC</t>
  </si>
  <si>
    <t>Aqualine tr.RC1 voda 355x32,2 12m RC</t>
  </si>
  <si>
    <t>Aqualine tr.RC1 voda 400x23,7 12m RC</t>
  </si>
  <si>
    <t>Aqualine tr.RC1 voda 400x36,3 12m RC</t>
  </si>
  <si>
    <t>Rabatová skupina</t>
  </si>
  <si>
    <t>Popis CZ</t>
  </si>
  <si>
    <t>Kanalizační trubky SN4 - koextrudované</t>
  </si>
  <si>
    <t>100/0,5</t>
  </si>
  <si>
    <t>100/1</t>
  </si>
  <si>
    <t>100/2</t>
  </si>
  <si>
    <t>100/3</t>
  </si>
  <si>
    <t>100/5</t>
  </si>
  <si>
    <t>125/0,5</t>
  </si>
  <si>
    <t>KG trubka SN4 DN125x0,5m KOEX</t>
  </si>
  <si>
    <t>125/1</t>
  </si>
  <si>
    <t>KG trubka SN4 DN125x1m KOEX</t>
  </si>
  <si>
    <t>125/2</t>
  </si>
  <si>
    <t>KG trubka SN4 DN125x2m KOEX</t>
  </si>
  <si>
    <t>125/3</t>
  </si>
  <si>
    <t>KG trubka SN4 DN125x3m KOEX</t>
  </si>
  <si>
    <t>125/5</t>
  </si>
  <si>
    <t>KG trubka SN4 DN125x5m KOEX</t>
  </si>
  <si>
    <t>150/0,5</t>
  </si>
  <si>
    <t>150/1</t>
  </si>
  <si>
    <t>150/2</t>
  </si>
  <si>
    <t>150/3</t>
  </si>
  <si>
    <t>150/5</t>
  </si>
  <si>
    <t>200/0,5</t>
  </si>
  <si>
    <t>KG trubka SN4 DN200x0,5m KOEX</t>
  </si>
  <si>
    <t>200/1</t>
  </si>
  <si>
    <t>KG trubka SN4 DN200x1m KOEX</t>
  </si>
  <si>
    <t>200/2</t>
  </si>
  <si>
    <t>KG trubka SN4 DN200x2m KOEX</t>
  </si>
  <si>
    <t>200/3</t>
  </si>
  <si>
    <t>KG trubka SN4 DN200x3m KOEX</t>
  </si>
  <si>
    <t>200/5</t>
  </si>
  <si>
    <t>KG trubka SN4 DN200x5m KOEX</t>
  </si>
  <si>
    <t>250/1</t>
  </si>
  <si>
    <t>KG trubka SN4 DN250x1m KOEX</t>
  </si>
  <si>
    <t>250/2</t>
  </si>
  <si>
    <t>KG trubka SN4 DN250x2m KOEX</t>
  </si>
  <si>
    <t>250/5</t>
  </si>
  <si>
    <t>KG trubka SN4 DN250x5m KOEX</t>
  </si>
  <si>
    <t>300/1</t>
  </si>
  <si>
    <t>300/2</t>
  </si>
  <si>
    <t>300/5</t>
  </si>
  <si>
    <t>400/1</t>
  </si>
  <si>
    <t>KG trubka SN4 DN400x1m KOEX</t>
  </si>
  <si>
    <t>400/2</t>
  </si>
  <si>
    <t>KG trubka SN4 DN400x2m KOEX</t>
  </si>
  <si>
    <t>400/5</t>
  </si>
  <si>
    <t>KG trubka SN4 DN400x5m KOEX</t>
  </si>
  <si>
    <t>Kanalizační trubky SN8</t>
  </si>
  <si>
    <t>SN8-150/1</t>
  </si>
  <si>
    <t>SN8-150/2</t>
  </si>
  <si>
    <t>SN8-150/6</t>
  </si>
  <si>
    <t>SN8-200/1</t>
  </si>
  <si>
    <t>KG trubka SN8 DN200x1m KOEX</t>
  </si>
  <si>
    <t>SN8-200/2</t>
  </si>
  <si>
    <t>KG trubka SN8 DN200x2m KOEX</t>
  </si>
  <si>
    <t>SN8-200/6</t>
  </si>
  <si>
    <t>KG trubka SN8 DN200x6m KOEX</t>
  </si>
  <si>
    <t>SN8-250/1</t>
  </si>
  <si>
    <t>KG trubka SN8 DN250x1m KOEX</t>
  </si>
  <si>
    <t>SN8-250/2</t>
  </si>
  <si>
    <t>KG trubka SN8 DN250x2m KOEX</t>
  </si>
  <si>
    <t>SN8-250/6</t>
  </si>
  <si>
    <t>KG trubka SN8 DN250x6m KOEX</t>
  </si>
  <si>
    <t>SN8-300/1</t>
  </si>
  <si>
    <t>SN8-300/2</t>
  </si>
  <si>
    <t>SN8-300/6</t>
  </si>
  <si>
    <t>SN8-400/1</t>
  </si>
  <si>
    <t>KG trubka SN8 DN400x1m KOEX</t>
  </si>
  <si>
    <t>SN8-400/2</t>
  </si>
  <si>
    <t>KG trubka SN8 DN400x2m KOEX</t>
  </si>
  <si>
    <t>SN8-400/6</t>
  </si>
  <si>
    <t>KG trubka SN8 DN400x6m KOEX</t>
  </si>
  <si>
    <t>SN8-150/6KOM</t>
  </si>
  <si>
    <t>SN8-200/6KOM</t>
  </si>
  <si>
    <t>KG trubka SN8 DN200x6m KOMPAKT</t>
  </si>
  <si>
    <t>SN8-250/6KOM</t>
  </si>
  <si>
    <t>KG trubka SN8 DN250x6m KOMPAKT</t>
  </si>
  <si>
    <t>SN8-300/6KOM</t>
  </si>
  <si>
    <t>SN8-400/6KOM</t>
  </si>
  <si>
    <t>KG trubka SN8 DN400x6m KOMPAKT</t>
  </si>
  <si>
    <t>SN8-500/6KOM</t>
  </si>
  <si>
    <t xml:space="preserve">KG trubka SN8 DN500x6m KOMPAKT </t>
  </si>
  <si>
    <t>Koleno 15°</t>
  </si>
  <si>
    <t>KGB100/15</t>
  </si>
  <si>
    <t>KGB125/15</t>
  </si>
  <si>
    <t xml:space="preserve">KG koleno 15° DN125 </t>
  </si>
  <si>
    <t>KGB150/15</t>
  </si>
  <si>
    <t>KGB200/15</t>
  </si>
  <si>
    <t xml:space="preserve">KG koleno 15° DN200 </t>
  </si>
  <si>
    <t>KGB250/15</t>
  </si>
  <si>
    <t xml:space="preserve">KG koleno 15° DN250 </t>
  </si>
  <si>
    <t>KGB300/15</t>
  </si>
  <si>
    <t>KGB400/15</t>
  </si>
  <si>
    <t>KG koleno 15° DN400</t>
  </si>
  <si>
    <t>KGB500/15</t>
  </si>
  <si>
    <t xml:space="preserve">KG koleno 15° DN500 </t>
  </si>
  <si>
    <t>Koleno 30°</t>
  </si>
  <si>
    <t>KGB100/30</t>
  </si>
  <si>
    <t>KGB125/30</t>
  </si>
  <si>
    <t xml:space="preserve">KG koleno 30° DN125 </t>
  </si>
  <si>
    <t>KGB150/30</t>
  </si>
  <si>
    <t>KGB200/30</t>
  </si>
  <si>
    <t xml:space="preserve">KG koleno 30° DN200 </t>
  </si>
  <si>
    <t>KGB250/30</t>
  </si>
  <si>
    <t xml:space="preserve">KG koleno 30° DN250 </t>
  </si>
  <si>
    <t>KGB300/30</t>
  </si>
  <si>
    <t>KGB400/30</t>
  </si>
  <si>
    <t>KG koleno 30° DN400</t>
  </si>
  <si>
    <t>KGB500/30</t>
  </si>
  <si>
    <t xml:space="preserve">KG koleno 30° DN500 </t>
  </si>
  <si>
    <t>Koleno 45°</t>
  </si>
  <si>
    <t>KGB100/45</t>
  </si>
  <si>
    <t>KGB125/45</t>
  </si>
  <si>
    <t xml:space="preserve">KG koleno 45° DN125 </t>
  </si>
  <si>
    <t>KGB150/45</t>
  </si>
  <si>
    <t>KGB200/45</t>
  </si>
  <si>
    <t xml:space="preserve">KG koleno 45° DN200 </t>
  </si>
  <si>
    <t>KGB250/45</t>
  </si>
  <si>
    <t xml:space="preserve">KG koleno 45° DN250 </t>
  </si>
  <si>
    <t>KGB300/45</t>
  </si>
  <si>
    <t>KGB400/45</t>
  </si>
  <si>
    <t>KG koleno 45° DN400</t>
  </si>
  <si>
    <t>KGB500/45</t>
  </si>
  <si>
    <t xml:space="preserve">KG koleno 45° DN500 </t>
  </si>
  <si>
    <t>Koleno 67,5°</t>
  </si>
  <si>
    <t>KGB100/67</t>
  </si>
  <si>
    <t>KGB125/67</t>
  </si>
  <si>
    <t xml:space="preserve">KG koleno 67° DN125 </t>
  </si>
  <si>
    <t>KGB150/67</t>
  </si>
  <si>
    <t>KGB200/67</t>
  </si>
  <si>
    <t xml:space="preserve">KG koleno 67° DN200 </t>
  </si>
  <si>
    <t>Koleno 87,5°</t>
  </si>
  <si>
    <t>KGB100/87</t>
  </si>
  <si>
    <t>KGB125/87</t>
  </si>
  <si>
    <t xml:space="preserve">KG koleno 87° DN125 </t>
  </si>
  <si>
    <t>KGB150/87</t>
  </si>
  <si>
    <t>KGB200/87</t>
  </si>
  <si>
    <t xml:space="preserve">KG koleno 87° DN200 </t>
  </si>
  <si>
    <t>KGB250/87</t>
  </si>
  <si>
    <t xml:space="preserve">KG koleno 87° DN250 </t>
  </si>
  <si>
    <t>KGB300/87</t>
  </si>
  <si>
    <t>KGB400/87</t>
  </si>
  <si>
    <t>KG koleno 87° DN400</t>
  </si>
  <si>
    <t>KGB500/87</t>
  </si>
  <si>
    <t xml:space="preserve">KG koleno 87° DN500 </t>
  </si>
  <si>
    <t>KGR125/100</t>
  </si>
  <si>
    <t>KGR150/100</t>
  </si>
  <si>
    <t>KGR150/125</t>
  </si>
  <si>
    <t>KGR200/100</t>
  </si>
  <si>
    <t>KGR200/125</t>
  </si>
  <si>
    <t>KG redukce DN200x125</t>
  </si>
  <si>
    <t>KGR200/150</t>
  </si>
  <si>
    <t>KGR250/100</t>
  </si>
  <si>
    <t>KGR250/125</t>
  </si>
  <si>
    <t>KG redukce DN250x125</t>
  </si>
  <si>
    <t>KGR250/150</t>
  </si>
  <si>
    <t>KGR250/200</t>
  </si>
  <si>
    <t>KG redukce DN250x200</t>
  </si>
  <si>
    <t>KGR300/150</t>
  </si>
  <si>
    <t>KGR300/200</t>
  </si>
  <si>
    <t>KGR300/250</t>
  </si>
  <si>
    <t>KGR400/300</t>
  </si>
  <si>
    <t>KGR500/400</t>
  </si>
  <si>
    <t>KG redukce DN500x400</t>
  </si>
  <si>
    <t>Dvojitá odbočka 45°</t>
  </si>
  <si>
    <t>KGDA100/100/4</t>
  </si>
  <si>
    <t>KGDA125/125/4</t>
  </si>
  <si>
    <t>KG odbočka dvojitá 45° DN125x125</t>
  </si>
  <si>
    <t>KGDA150/150/4</t>
  </si>
  <si>
    <t>Odbočka 45°</t>
  </si>
  <si>
    <t>KGEA100/100/4</t>
  </si>
  <si>
    <t>KGEA125/100/4</t>
  </si>
  <si>
    <t>KGEA125/125/4</t>
  </si>
  <si>
    <t>KG odbočka 45° DN125x125</t>
  </si>
  <si>
    <t>KGEA150/100/4</t>
  </si>
  <si>
    <t>KGEA150/125/4</t>
  </si>
  <si>
    <t>KGEA150/150/4</t>
  </si>
  <si>
    <t>KGEA200/100/4</t>
  </si>
  <si>
    <t>KGEA200/125/4</t>
  </si>
  <si>
    <t>KG odbočka 45° DN200x125</t>
  </si>
  <si>
    <t>KGEA200/150/4</t>
  </si>
  <si>
    <t>KGEA200/200/4</t>
  </si>
  <si>
    <t>KG odbočka 45° DN200x200</t>
  </si>
  <si>
    <t>KGEA250/100/4</t>
  </si>
  <si>
    <t>KGEA250/125/4</t>
  </si>
  <si>
    <t>KG odbočka 45° DN250x125</t>
  </si>
  <si>
    <t>KGEA250/150/4</t>
  </si>
  <si>
    <t>KGEA250/200/4</t>
  </si>
  <si>
    <t>KG odbočka 45° DN250x200</t>
  </si>
  <si>
    <t>KGEA250/250/4</t>
  </si>
  <si>
    <t>KG odbočka 45° DN250x250</t>
  </si>
  <si>
    <t>KGEA300/100/4</t>
  </si>
  <si>
    <t>KGEA300/125/4</t>
  </si>
  <si>
    <t>KGEA300/150/4</t>
  </si>
  <si>
    <t>KGEA300/200/4</t>
  </si>
  <si>
    <t>KGEA300/250/4</t>
  </si>
  <si>
    <t>KGEA300/300/4</t>
  </si>
  <si>
    <t>KGEA400/100/4</t>
  </si>
  <si>
    <t>KGEA400/125/4</t>
  </si>
  <si>
    <t>KG odbočka 45° DN400x125</t>
  </si>
  <si>
    <t>KGEA400/150/4</t>
  </si>
  <si>
    <t>KGEA400/200/4</t>
  </si>
  <si>
    <t>KG odbočka 45° DN400x200</t>
  </si>
  <si>
    <t>KGEA400/250/4</t>
  </si>
  <si>
    <t>KG odbočka 45° DN400x250</t>
  </si>
  <si>
    <t>KGEA400/300/4</t>
  </si>
  <si>
    <t>KGEA400/400/4</t>
  </si>
  <si>
    <t>KG odbočka 45° DN400x400</t>
  </si>
  <si>
    <t>KGEA500/100/4</t>
  </si>
  <si>
    <t>KGEA500/150/4</t>
  </si>
  <si>
    <t>KGEA500/200/4</t>
  </si>
  <si>
    <t>KG odbočka 45° DN500x200</t>
  </si>
  <si>
    <t>KGEA500/250/4</t>
  </si>
  <si>
    <t>KG odbočka 45° DN500x250</t>
  </si>
  <si>
    <t>KGEA500/300/4</t>
  </si>
  <si>
    <t>KGEA500/400/4</t>
  </si>
  <si>
    <t>KG odbočka 45° DN500x400</t>
  </si>
  <si>
    <t>KGEA500/500/4</t>
  </si>
  <si>
    <t>KG odbočka 45° DN500x500</t>
  </si>
  <si>
    <t>Odbočka 87,5°</t>
  </si>
  <si>
    <t>KGEA100/100/8</t>
  </si>
  <si>
    <t>KGEA125/100/8</t>
  </si>
  <si>
    <t>KGEA125/125/8</t>
  </si>
  <si>
    <t>KG odbočka 87° DN125x125</t>
  </si>
  <si>
    <t>KGEA150/100/8</t>
  </si>
  <si>
    <t>KGEA150/125/8</t>
  </si>
  <si>
    <t>KGEA150/150/8</t>
  </si>
  <si>
    <t>KGEA200/100/8</t>
  </si>
  <si>
    <t>KGEA200/125/8</t>
  </si>
  <si>
    <t>KG odbočka 87° DN200x125</t>
  </si>
  <si>
    <t>KGEA200/150/8</t>
  </si>
  <si>
    <t>KGEA200/200/8</t>
  </si>
  <si>
    <t>KG odbočka 87° DN200x200</t>
  </si>
  <si>
    <t>KGEA250/100/8</t>
  </si>
  <si>
    <t>KGEA250/125/8</t>
  </si>
  <si>
    <t>KG odbočka 87° DN250x125</t>
  </si>
  <si>
    <t>KGEA250/150/8</t>
  </si>
  <si>
    <t>KGEA250/200/8</t>
  </si>
  <si>
    <t>KG odbočka 87° DN250x200</t>
  </si>
  <si>
    <t>KGEA250/250/8</t>
  </si>
  <si>
    <t>KG odbočka 87° DN250x250</t>
  </si>
  <si>
    <t>KGEA300/100/8</t>
  </si>
  <si>
    <t>KGEA300/125/8</t>
  </si>
  <si>
    <t>KGEA300/150/8</t>
  </si>
  <si>
    <t>KGEA300/200/8</t>
  </si>
  <si>
    <t>KGEA300/250/8</t>
  </si>
  <si>
    <t>KGEA300/300/8</t>
  </si>
  <si>
    <t>KGEA400/150/8</t>
  </si>
  <si>
    <t>KGEA400/200/8</t>
  </si>
  <si>
    <t>KG odbočka 87° DN400x200</t>
  </si>
  <si>
    <t>KGEA400/250/8</t>
  </si>
  <si>
    <t>KG odbočka 87° DN400x250</t>
  </si>
  <si>
    <t>KGEA400/300/8</t>
  </si>
  <si>
    <t>KGEA400/400/8</t>
  </si>
  <si>
    <t>KG odbočka 87° DN400x400</t>
  </si>
  <si>
    <t>KGEA500/200/8</t>
  </si>
  <si>
    <t>KG odbočka 87° DN500x200</t>
  </si>
  <si>
    <t>KGEA500/250/8</t>
  </si>
  <si>
    <t>KG odbočka 87° DN500x250</t>
  </si>
  <si>
    <t>KGEA500/300/8</t>
  </si>
  <si>
    <t>KGEA500/400/8</t>
  </si>
  <si>
    <t>KG odbočka 87° DN500x400</t>
  </si>
  <si>
    <t>KGEA500/500/8</t>
  </si>
  <si>
    <t>KG odbočka 87° DN500x500</t>
  </si>
  <si>
    <t>KGU100</t>
  </si>
  <si>
    <t>KGU125</t>
  </si>
  <si>
    <t>KG přesuvka DN125</t>
  </si>
  <si>
    <t>KGU150</t>
  </si>
  <si>
    <t>KGU200</t>
  </si>
  <si>
    <t>KG přesuvka DN200</t>
  </si>
  <si>
    <t>KGU250</t>
  </si>
  <si>
    <t>KG přesuvka DN250</t>
  </si>
  <si>
    <t>KGU300</t>
  </si>
  <si>
    <t>KGU400</t>
  </si>
  <si>
    <t>KG přesuvka DN400</t>
  </si>
  <si>
    <t>KGU500</t>
  </si>
  <si>
    <t>KG přesuvka DN500</t>
  </si>
  <si>
    <t>Zátka hrdla</t>
  </si>
  <si>
    <t>KGM100</t>
  </si>
  <si>
    <t>KGM125</t>
  </si>
  <si>
    <t>KG zátka hrdla DN125</t>
  </si>
  <si>
    <t>KGM150</t>
  </si>
  <si>
    <t>KGM200</t>
  </si>
  <si>
    <t>KG zátka hrdla DN200</t>
  </si>
  <si>
    <t>KGM250</t>
  </si>
  <si>
    <t>KG zátka hrdla DN250</t>
  </si>
  <si>
    <t>KGM300</t>
  </si>
  <si>
    <t>KGM400</t>
  </si>
  <si>
    <t>KG zátka hrdla DN400</t>
  </si>
  <si>
    <t>KGM500</t>
  </si>
  <si>
    <t>KG zátka hrdla DN500</t>
  </si>
  <si>
    <t>Čepová zátka</t>
  </si>
  <si>
    <t>KGK100</t>
  </si>
  <si>
    <t>KGK125</t>
  </si>
  <si>
    <t>KG čepová zátka DN125</t>
  </si>
  <si>
    <t>KGK150</t>
  </si>
  <si>
    <t>KGK200</t>
  </si>
  <si>
    <t>KG čepová zátka DN200</t>
  </si>
  <si>
    <t>KGK250</t>
  </si>
  <si>
    <t>KG čepová zátka DN250</t>
  </si>
  <si>
    <t>KGK315</t>
  </si>
  <si>
    <t>KGK400</t>
  </si>
  <si>
    <t>KG čepová zátka DN400</t>
  </si>
  <si>
    <t>KGK500</t>
  </si>
  <si>
    <t>KG čepová zátka DN500</t>
  </si>
  <si>
    <t>Sifon</t>
  </si>
  <si>
    <t>KGSIF100</t>
  </si>
  <si>
    <t>KGSIF125</t>
  </si>
  <si>
    <t>KG sifon redi DN125</t>
  </si>
  <si>
    <t>KGSIF150</t>
  </si>
  <si>
    <t>KGSIF200</t>
  </si>
  <si>
    <t>KG sifon redi DN200</t>
  </si>
  <si>
    <t>Zpětná klapka</t>
  </si>
  <si>
    <t>KGKLAP100</t>
  </si>
  <si>
    <t>KGKLAP125</t>
  </si>
  <si>
    <t>KG zpětná klapka DN125</t>
  </si>
  <si>
    <t>KGKLAP150</t>
  </si>
  <si>
    <t>KGKLAP200</t>
  </si>
  <si>
    <t>KG zpětná klapka DN200</t>
  </si>
  <si>
    <t>KGKLAP250</t>
  </si>
  <si>
    <t>KG zpětná klapka DN250</t>
  </si>
  <si>
    <t>KGKLAP300</t>
  </si>
  <si>
    <t>KGKLAP400</t>
  </si>
  <si>
    <t>KG zpětná klapka DN400</t>
  </si>
  <si>
    <t>KGKLAP500</t>
  </si>
  <si>
    <t>KG zpětná klapka DN500</t>
  </si>
  <si>
    <t>KGKLAPNER100</t>
  </si>
  <si>
    <t>s nerez klapkou</t>
  </si>
  <si>
    <t>KGKLAPNER125</t>
  </si>
  <si>
    <t>KG zpětná klapka nerez DN125</t>
  </si>
  <si>
    <t>KGKLAPNER150</t>
  </si>
  <si>
    <t>KGKLAPNER200</t>
  </si>
  <si>
    <t>KG zpětná klapka nerez DN200</t>
  </si>
  <si>
    <t>Čistící kus</t>
  </si>
  <si>
    <t>KGRE100</t>
  </si>
  <si>
    <t>KGRE125</t>
  </si>
  <si>
    <t>KG čistící kus DN125</t>
  </si>
  <si>
    <t>KGRE150</t>
  </si>
  <si>
    <t>KGRE200</t>
  </si>
  <si>
    <t>KG čistící kus DN200</t>
  </si>
  <si>
    <t>KGRE250</t>
  </si>
  <si>
    <t>KG čistící kus DN250</t>
  </si>
  <si>
    <t>KGRE300</t>
  </si>
  <si>
    <t>KGRE400</t>
  </si>
  <si>
    <t>KG čistící kus DN400</t>
  </si>
  <si>
    <t>Sedlová odbočka 90°</t>
  </si>
  <si>
    <t>KGEAM200/150</t>
  </si>
  <si>
    <t>KGEAM250/150</t>
  </si>
  <si>
    <t>KGEAM300/150</t>
  </si>
  <si>
    <t>KGEAM300/200</t>
  </si>
  <si>
    <t>KGEAM400/150</t>
  </si>
  <si>
    <t>KGEAM400/200</t>
  </si>
  <si>
    <t>KG sedlová odbočka 90° DN400x200</t>
  </si>
  <si>
    <t>KGEAM500/150</t>
  </si>
  <si>
    <t>KGEAM500/200</t>
  </si>
  <si>
    <t>KG sedlová odbočka 90° DN500x200</t>
  </si>
  <si>
    <t>Klíč pro sedlové odbočky</t>
  </si>
  <si>
    <t>KGEAMK150</t>
  </si>
  <si>
    <t>Korunový vrták pro sedlové odbočky</t>
  </si>
  <si>
    <t>KGEAMV152</t>
  </si>
  <si>
    <t>KGEAMV200</t>
  </si>
  <si>
    <t xml:space="preserve">KG vrták sedlové odbočky DN200 </t>
  </si>
  <si>
    <t>Šachtová vložka</t>
  </si>
  <si>
    <t>KGAMS100H</t>
  </si>
  <si>
    <t>KGAMS125H</t>
  </si>
  <si>
    <t>KG šachtová vložka PVC DN125</t>
  </si>
  <si>
    <t>KGAMS150H</t>
  </si>
  <si>
    <t>KGAMS200H</t>
  </si>
  <si>
    <t>KG šachtová vložka PVC DN200</t>
  </si>
  <si>
    <t>KGAMS250H</t>
  </si>
  <si>
    <t>KG šachtová vložka PVC DN250</t>
  </si>
  <si>
    <t>KGAMS300H</t>
  </si>
  <si>
    <t>KGAMS400H</t>
  </si>
  <si>
    <t>KG šachtová vložka PVC DN400</t>
  </si>
  <si>
    <t>KGAMS500H</t>
  </si>
  <si>
    <t>KG šachtová vložka PVC DN500</t>
  </si>
  <si>
    <t>Přechod na kameninové hrdlo</t>
  </si>
  <si>
    <t>KGUSM100L</t>
  </si>
  <si>
    <t>KGUSM125L</t>
  </si>
  <si>
    <t>KG přechod PVC/KAM DN125</t>
  </si>
  <si>
    <t>KGUSM150L</t>
  </si>
  <si>
    <t>KGUSM200L</t>
  </si>
  <si>
    <t>KG přechod PVC/KAM DN200</t>
  </si>
  <si>
    <t xml:space="preserve">Přechod na kamenin. trubku bez hrdla </t>
  </si>
  <si>
    <t>KGUS100</t>
  </si>
  <si>
    <t>KGUS125</t>
  </si>
  <si>
    <t>KG přechod KAM/PVC DN125</t>
  </si>
  <si>
    <t>KGUS150</t>
  </si>
  <si>
    <t>KGUS200</t>
  </si>
  <si>
    <t>KG přechod KAM/PVC DN200</t>
  </si>
  <si>
    <t>KGUS250</t>
  </si>
  <si>
    <t>KG přechod KAM/PVC DN250</t>
  </si>
  <si>
    <t>-včetně těsnícího kroužku, mimo DN250 a DN300</t>
  </si>
  <si>
    <t>KGUS300</t>
  </si>
  <si>
    <t>Přechod na litinové trubky bez hrdla</t>
  </si>
  <si>
    <t>KGUG100</t>
  </si>
  <si>
    <t>KGUG125</t>
  </si>
  <si>
    <t>KG přechod na litinu DN125</t>
  </si>
  <si>
    <t>KGUG150</t>
  </si>
  <si>
    <t>-nutno objednat těsnění KAME</t>
  </si>
  <si>
    <t>Těsnění pro přechod do hrdla litinové trubky</t>
  </si>
  <si>
    <t>KAME100</t>
  </si>
  <si>
    <t>KAME125</t>
  </si>
  <si>
    <t>KG těsnění KAME na adaptér LIT/PVC DN125</t>
  </si>
  <si>
    <t>KAME150</t>
  </si>
  <si>
    <t>KAME200</t>
  </si>
  <si>
    <t>KG těsnění KAME na adaptér LIT/PVC DN200</t>
  </si>
  <si>
    <t>Flexibilní hrdlo</t>
  </si>
  <si>
    <t>6STADS160</t>
  </si>
  <si>
    <t>6STADS200</t>
  </si>
  <si>
    <t>KG flexibilní hrdlo DN200</t>
  </si>
  <si>
    <t>6STADS250</t>
  </si>
  <si>
    <t>KG flexibilní hrdlo DN250</t>
  </si>
  <si>
    <t>6STADS315</t>
  </si>
  <si>
    <t>6STADS400</t>
  </si>
  <si>
    <t>KG flexibilní hrdlo DN400</t>
  </si>
  <si>
    <t>Trubka Pragma+ID SN10</t>
  </si>
  <si>
    <t>PR10-160/6</t>
  </si>
  <si>
    <t>ID10-200/6</t>
  </si>
  <si>
    <t>PRAGMA+ID trubka SN10 DN200x6m</t>
  </si>
  <si>
    <t>ID10-250/6</t>
  </si>
  <si>
    <t>PRAGMA+ID trubka SN10 DN250x6m</t>
  </si>
  <si>
    <t>ID10-300/6</t>
  </si>
  <si>
    <t>PRAGMA+ID trubka SN10 DN300x6m</t>
  </si>
  <si>
    <t>ID10-400/6</t>
  </si>
  <si>
    <t>PRAGMA+ID trubka SN10 DN400x6m</t>
  </si>
  <si>
    <t>ID10-500/6</t>
  </si>
  <si>
    <t>PRAGMA+ID trubka SN10 DN500x6m</t>
  </si>
  <si>
    <t>ID10-600/6</t>
  </si>
  <si>
    <t>PRAGMA+ID trubka SN10 DN600x6m</t>
  </si>
  <si>
    <t>ID10-800/6</t>
  </si>
  <si>
    <t>PRAGMA+ID trubka SN10 DN800x6m</t>
  </si>
  <si>
    <t>-DN160 odpovídá DN/OD</t>
  </si>
  <si>
    <t>ID10-1000/6</t>
  </si>
  <si>
    <t>PRAGMA+ID trubka SN10 DN1000x6m</t>
  </si>
  <si>
    <t>Trubka Pragma+ID SN12</t>
  </si>
  <si>
    <t>PR12-160/6</t>
  </si>
  <si>
    <t>ID12-200/6</t>
  </si>
  <si>
    <t>PRAGMA+ID trubka SN12 DN200x6m</t>
  </si>
  <si>
    <t>ID12-250/6</t>
  </si>
  <si>
    <t>PRAGMA+ID trubka SN12 DN250x6m</t>
  </si>
  <si>
    <t>ID12-300/6</t>
  </si>
  <si>
    <t>PRAGMA+ID trubka SN12 DN300x6m</t>
  </si>
  <si>
    <t>ID12-400/6</t>
  </si>
  <si>
    <t>PRAGMA+ID trubka SN12 DN400x6m</t>
  </si>
  <si>
    <t>Trubka Pragma+ID SN16</t>
  </si>
  <si>
    <t>PR16-160/6</t>
  </si>
  <si>
    <t>ID16-200/6</t>
  </si>
  <si>
    <t>PRAGMA+ID trubka SN16 DN200x6m</t>
  </si>
  <si>
    <t>ID16-250/6</t>
  </si>
  <si>
    <t>PRAGMA+ID trubka SN16 DN250x6m</t>
  </si>
  <si>
    <t>ID16-300/6</t>
  </si>
  <si>
    <t>PRAGMA+ID trubka SN16 DN300x6m</t>
  </si>
  <si>
    <t>ID16-400/6</t>
  </si>
  <si>
    <t>PRAGMA+ID trubka SN16 DN400x6m</t>
  </si>
  <si>
    <t>Trubka Pragma Highway e5 SN12</t>
  </si>
  <si>
    <t>ID12-200/6HWe5</t>
  </si>
  <si>
    <t>PRAGMA HIGHWAY e5 trubka SN12 DN200x6m</t>
  </si>
  <si>
    <t>ID12-250/6HWe5</t>
  </si>
  <si>
    <t>PRAGMA HIGHWAY e5 trubka SN12 DN250x6m</t>
  </si>
  <si>
    <t>ID12-300/6HWe5</t>
  </si>
  <si>
    <t>PRAGMA HIGHWAY e5 trubka SN12 DN300x6m</t>
  </si>
  <si>
    <t>ID12-400/6HWe5</t>
  </si>
  <si>
    <t>PRAGMA HIGHWAY e5 trubka SN12 DN400x6m</t>
  </si>
  <si>
    <t>ID12-500/6HWe5</t>
  </si>
  <si>
    <t xml:space="preserve">PRAGMA HIGHWAY e5 trubka SN12 DN500x6m </t>
  </si>
  <si>
    <t>ID12-600/6HWe5</t>
  </si>
  <si>
    <t xml:space="preserve">PRAGMA HIGHWAY e5 trubka SN12 DN600x6m </t>
  </si>
  <si>
    <t>ID12-800/6HWe5</t>
  </si>
  <si>
    <t xml:space="preserve">PRAGMA HIGHWAY e5 trubka SN12 DN800x6m </t>
  </si>
  <si>
    <t>ID12-1000/6HWe5</t>
  </si>
  <si>
    <t xml:space="preserve">PRAGMA HIGHWAY e5 trubka SN12 DN1000x6m </t>
  </si>
  <si>
    <t>Trubka Pragma Highway e5 SN16</t>
  </si>
  <si>
    <t>ID16-200/6HWe5</t>
  </si>
  <si>
    <t>PRAGMA HIGHWAY e5 trubka SN16 DN200x6m</t>
  </si>
  <si>
    <t>ID16-250/6HWe5</t>
  </si>
  <si>
    <t>PRAGMA HIGHWAY e5 trubka SN16 DN250x6m</t>
  </si>
  <si>
    <t>ID16-300/6HWe5</t>
  </si>
  <si>
    <t>PRAGMA HIGHWAY e5 trubka SN16 DN300x6m</t>
  </si>
  <si>
    <t>ID16-400/6HWe5</t>
  </si>
  <si>
    <t>PRAGMA HIGHWAY e5 trubka SN16 DN400x6m</t>
  </si>
  <si>
    <t>ID16-500/6HWe5</t>
  </si>
  <si>
    <t xml:space="preserve">PRAGMA HIGHWAY e5 trubka SN16 DN500x6m </t>
  </si>
  <si>
    <t>ID16-600/6HWe5</t>
  </si>
  <si>
    <t xml:space="preserve">PRAGMA HIGHWAY e5 trubka SN16 DN600x6m </t>
  </si>
  <si>
    <t>ID16-800/6HWe5</t>
  </si>
  <si>
    <t xml:space="preserve">PRAGMA HIGHWAY e5 trubka SN16 DN800x6m </t>
  </si>
  <si>
    <t>ID16-1000/6HWe5</t>
  </si>
  <si>
    <t xml:space="preserve">PRAGMA HIGHWAY e5 trubka SN16 DN1000x6m </t>
  </si>
  <si>
    <t>Koleno</t>
  </si>
  <si>
    <t>PRB160/15</t>
  </si>
  <si>
    <t xml:space="preserve">         DN160-DN250                         DN300-DN600</t>
  </si>
  <si>
    <t>PRB160/30</t>
  </si>
  <si>
    <t>PRB160/45</t>
  </si>
  <si>
    <t>IDB200/15</t>
  </si>
  <si>
    <t xml:space="preserve">PRAGMA+ID koleno 15° DN200 </t>
  </si>
  <si>
    <t>IDB200/30</t>
  </si>
  <si>
    <t xml:space="preserve">PRAGMA+ID koleno 30° DN200 </t>
  </si>
  <si>
    <t>IDB200/45</t>
  </si>
  <si>
    <t xml:space="preserve">PRAGMA+ID koleno 45° DN200 </t>
  </si>
  <si>
    <t>IDB200/90</t>
  </si>
  <si>
    <t xml:space="preserve">PRAGMA+ID koleno 90° DN200 </t>
  </si>
  <si>
    <t>IDB250/15</t>
  </si>
  <si>
    <t xml:space="preserve">PRAGMA+ID koleno 15° DN250 </t>
  </si>
  <si>
    <t>IDB250/30</t>
  </si>
  <si>
    <t xml:space="preserve">PRAGMA+ID koleno 30° DN250 </t>
  </si>
  <si>
    <t>IDB250/45</t>
  </si>
  <si>
    <t xml:space="preserve">PRAGMA+ID koleno 45° DN250 </t>
  </si>
  <si>
    <t>IDB250/90</t>
  </si>
  <si>
    <t xml:space="preserve">PRAGMA+ID koleno 90° DN250 </t>
  </si>
  <si>
    <t>IDB300/15</t>
  </si>
  <si>
    <t>PRAGMA+ID koleno 15° DN300</t>
  </si>
  <si>
    <t>IDB300/30</t>
  </si>
  <si>
    <t>PRAGMA+ID koleno 30° DN300</t>
  </si>
  <si>
    <t>IDB300/45</t>
  </si>
  <si>
    <t>PRAGMA+ID koleno 45° DN300</t>
  </si>
  <si>
    <t>IDB300/90</t>
  </si>
  <si>
    <t>PRAGMA+ID koleno 90° DN300</t>
  </si>
  <si>
    <t>IDB400/15</t>
  </si>
  <si>
    <t>PRAGMA+ID koleno 15° DN400</t>
  </si>
  <si>
    <t>IDB400/30</t>
  </si>
  <si>
    <t>PRAGMA+ID koleno 30° DN400</t>
  </si>
  <si>
    <t>IDB400/45</t>
  </si>
  <si>
    <t>PRAGMA+ID koleno 45° DN400</t>
  </si>
  <si>
    <t>IDB400/90</t>
  </si>
  <si>
    <t>PRAGMA+ID koleno 90° DN400</t>
  </si>
  <si>
    <t>IDB500/15</t>
  </si>
  <si>
    <t>PRAGMA+ID koleno 15° DN500</t>
  </si>
  <si>
    <t>IDB500/30</t>
  </si>
  <si>
    <t>PRAGMA+ID koleno 30° DN500</t>
  </si>
  <si>
    <t>IDB500/45</t>
  </si>
  <si>
    <t>PRAGMA+ID koleno 45° DN500</t>
  </si>
  <si>
    <t>IDB500/90</t>
  </si>
  <si>
    <t>PRAGMA+ID koleno 90° DN500</t>
  </si>
  <si>
    <t>IDB600/15</t>
  </si>
  <si>
    <t>PRAGMA+ID koleno 15° DN600</t>
  </si>
  <si>
    <t>IDB600/30</t>
  </si>
  <si>
    <t>PRAGMA+ID koleno 30° DN600</t>
  </si>
  <si>
    <t>IDB600/45</t>
  </si>
  <si>
    <t>PRAGMA+ID koleno 45° DN600</t>
  </si>
  <si>
    <t>IDB600/90</t>
  </si>
  <si>
    <t>PRAGMA+ID koleno 90° DN600</t>
  </si>
  <si>
    <t>PREA160/160/4</t>
  </si>
  <si>
    <t>IDEA200/200</t>
  </si>
  <si>
    <t>PRAGMA+ID odbočka 45° DN200x200</t>
  </si>
  <si>
    <t>IDEA250/200</t>
  </si>
  <si>
    <t>PRAGMA+ID odbočka 45° DN250x200</t>
  </si>
  <si>
    <t>IDEA250/250</t>
  </si>
  <si>
    <t>PRAGMA+ID odbočka 45° DN250x250</t>
  </si>
  <si>
    <t>IDEA300/200</t>
  </si>
  <si>
    <t>PRAGMA+ID odbočka 45° DN300x200</t>
  </si>
  <si>
    <t>IDEA300/250</t>
  </si>
  <si>
    <t>PRAGMA+ID odbočka 45° DN300x250</t>
  </si>
  <si>
    <t>IDEA300/300</t>
  </si>
  <si>
    <t>PRAGMA+ID odbočka 45° DN300x300</t>
  </si>
  <si>
    <t>IDEA400/200</t>
  </si>
  <si>
    <t>PRAGMA+ID odbočka 45° DN400x200</t>
  </si>
  <si>
    <t>IDEA400/250</t>
  </si>
  <si>
    <t>PRAGMA+ID odbočka 45° DN400x250</t>
  </si>
  <si>
    <t>IDEA400/300</t>
  </si>
  <si>
    <t>PRAGMA+ID odbočka 45° DN400x300</t>
  </si>
  <si>
    <t>IDEA400/400</t>
  </si>
  <si>
    <t>PRAGMA+ID odbočka 45° DN400x400</t>
  </si>
  <si>
    <t>IDEA500/200</t>
  </si>
  <si>
    <t>PRAGMA+ID odbočka 45° DN500x200</t>
  </si>
  <si>
    <t>IDEA500/250</t>
  </si>
  <si>
    <t>PRAGMA+ID odbočka 45° DN500x250</t>
  </si>
  <si>
    <t>IDEA500/300</t>
  </si>
  <si>
    <t>PRAGMA+ID odbočka 45° DN500x300</t>
  </si>
  <si>
    <t>IDEA500/400</t>
  </si>
  <si>
    <t>PRAGMA+ID odbočka 45° DN500x400</t>
  </si>
  <si>
    <t>IDEA500/500</t>
  </si>
  <si>
    <t>PRAGMA+ID odbočka 45° DN500x500</t>
  </si>
  <si>
    <t>IDEA600/200</t>
  </si>
  <si>
    <t>PRAGMA+ID odbočka 45° DN600x200</t>
  </si>
  <si>
    <t>IDEA600/250</t>
  </si>
  <si>
    <t>PRAGMA+ID odbočka 45° DN600x250</t>
  </si>
  <si>
    <t>IDEA600/300</t>
  </si>
  <si>
    <t>PRAGMA+ID odbočka 45° DN600x300</t>
  </si>
  <si>
    <t>IDEA600/400</t>
  </si>
  <si>
    <t>PRAGMA+ID odbočka 45° DN600x400</t>
  </si>
  <si>
    <t>-odbočky DN200 a DN250 jsou osazeny hrdly na obou koncích hlavní větve.</t>
  </si>
  <si>
    <t>IDEA600/500</t>
  </si>
  <si>
    <t>PRAGMA+ID odbočka 45° DN600x500</t>
  </si>
  <si>
    <t>IDEA600/600</t>
  </si>
  <si>
    <t>PRAGMA+ID odbočka 45° DN600x600</t>
  </si>
  <si>
    <t>Odbočka 45° pro KG</t>
  </si>
  <si>
    <t>IDEAKG200/160</t>
  </si>
  <si>
    <t>IDEAKG200/200</t>
  </si>
  <si>
    <t>PRAGMA+ID odbočka na KG 45° DN200x200</t>
  </si>
  <si>
    <t>IDEAKG250/160</t>
  </si>
  <si>
    <t>IDEAKG250/200</t>
  </si>
  <si>
    <t>PRAGMA+ID odbočka na KG 45° DN250x200</t>
  </si>
  <si>
    <t>IDEAKG300/160</t>
  </si>
  <si>
    <t>IDEAKG300/200</t>
  </si>
  <si>
    <t>PRAGMA+ID odbočka na KG 45° DN300x200</t>
  </si>
  <si>
    <t>IDEAKG400/160</t>
  </si>
  <si>
    <t>IDEAKG400/200</t>
  </si>
  <si>
    <t>PRAGMA+ID odbočka na KG 45° DN400x200</t>
  </si>
  <si>
    <t>IDEAKG500/160</t>
  </si>
  <si>
    <t>IDEAKG500/200</t>
  </si>
  <si>
    <t>PRAGMA+ID odbočka na KG 45° DN500x200</t>
  </si>
  <si>
    <t>IDEAKG600/160</t>
  </si>
  <si>
    <t>IDEAKG600/200</t>
  </si>
  <si>
    <t>PRAGMA+ID odbočka na KG 45° DN600x200</t>
  </si>
  <si>
    <t>Sedlová odbočka pro Pragma+ID</t>
  </si>
  <si>
    <t>IDEAM250/150</t>
  </si>
  <si>
    <t>IDEAM300/150</t>
  </si>
  <si>
    <t>IDEAM300/200</t>
  </si>
  <si>
    <t>PRAGMA+ID odbočka sedlová 90° DN300x200</t>
  </si>
  <si>
    <t>IDEAM400/150</t>
  </si>
  <si>
    <t>IDEAM400/200</t>
  </si>
  <si>
    <t>PRAGMA+ID odbočka sedlová 90° DN400x200</t>
  </si>
  <si>
    <t>IDEAM500/150</t>
  </si>
  <si>
    <t>IDEAM500/200</t>
  </si>
  <si>
    <t>PRAGMA+ID odbočka sedlová 90° DN500x200</t>
  </si>
  <si>
    <t>-vrták - pro odbočující větev DN150 a DN200 - KGEAMV200 (součástí sk. 22)</t>
  </si>
  <si>
    <t>IDEAM600/150</t>
  </si>
  <si>
    <t>IDEAM600/200</t>
  </si>
  <si>
    <t>PRAGMA+ID odbočka sedlová 90° DN600x200</t>
  </si>
  <si>
    <t>IDEAM800/150</t>
  </si>
  <si>
    <t>IDEAM800/200</t>
  </si>
  <si>
    <t>PRAGMA+ID odbočka sedlová 90° DN800x200</t>
  </si>
  <si>
    <t>Dvojité hrdlo se středním dorazem</t>
  </si>
  <si>
    <t>PRH160</t>
  </si>
  <si>
    <t>IDH200</t>
  </si>
  <si>
    <t>PRAGMA+ID dvojité hrdlo DN200</t>
  </si>
  <si>
    <t>IDH250</t>
  </si>
  <si>
    <t>PRAGMA+ID dvojité hrdlo DN250</t>
  </si>
  <si>
    <t>IDH300</t>
  </si>
  <si>
    <t>PRAGMA+ID dvojité hrdlo DN300</t>
  </si>
  <si>
    <t>IDH400</t>
  </si>
  <si>
    <t>PRAGMA+ID dvojité hrdlo DN400</t>
  </si>
  <si>
    <t>IDH500</t>
  </si>
  <si>
    <t>PRAGMA+ID dvojité hrdlo DN500</t>
  </si>
  <si>
    <t>IDH600</t>
  </si>
  <si>
    <t>PRAGMA+ID dvojité hrdlo DN600</t>
  </si>
  <si>
    <t>IDH800</t>
  </si>
  <si>
    <t xml:space="preserve">PRAGMA+ID dvojité hrdlo DN800 </t>
  </si>
  <si>
    <t>IDH1000</t>
  </si>
  <si>
    <t xml:space="preserve">PRAGMA+ID dvojité hrdlo DN1000 </t>
  </si>
  <si>
    <t>Těsnicí kroužek</t>
  </si>
  <si>
    <t>PRK160</t>
  </si>
  <si>
    <t>IDK200</t>
  </si>
  <si>
    <t>PRAGMA+ID těsnící kroužek DN200</t>
  </si>
  <si>
    <t>IDK250</t>
  </si>
  <si>
    <t>PRAGMA+ID těsnící kroužek DN250</t>
  </si>
  <si>
    <t>IDK300</t>
  </si>
  <si>
    <t>PRAGMA+ID těsnící kroužek DN300</t>
  </si>
  <si>
    <t>IDK400</t>
  </si>
  <si>
    <t>PRAGMA+ID těsnící kroužek DN400</t>
  </si>
  <si>
    <t>IDK500</t>
  </si>
  <si>
    <t>PRAGMA+ID těsnící kroužek DN500</t>
  </si>
  <si>
    <t>IDK600</t>
  </si>
  <si>
    <t>PRAGMA+ID těsnící kroužek DN600</t>
  </si>
  <si>
    <t>IDK800</t>
  </si>
  <si>
    <t xml:space="preserve">PRAGMA+ID těsnící kroužek DN800 </t>
  </si>
  <si>
    <t>IDK1000</t>
  </si>
  <si>
    <t xml:space="preserve">PRAGMA+ID těsnící kroužek DN1000 </t>
  </si>
  <si>
    <t>Zátka</t>
  </si>
  <si>
    <t>PRM160</t>
  </si>
  <si>
    <t>IDM200</t>
  </si>
  <si>
    <t>PRAGMA+ID zátka DN200</t>
  </si>
  <si>
    <t>IDM250</t>
  </si>
  <si>
    <t>PRAGMA+ID zátka DN250</t>
  </si>
  <si>
    <t>IDM300</t>
  </si>
  <si>
    <t>PRAGMA+ID zátka DN300</t>
  </si>
  <si>
    <t>IDM400</t>
  </si>
  <si>
    <t>PRAGMA+ID zátka DN400</t>
  </si>
  <si>
    <t>IDM500</t>
  </si>
  <si>
    <t>PRAGMA+ID zátka DN500</t>
  </si>
  <si>
    <t>IDM600</t>
  </si>
  <si>
    <t>PRAGMA+ID zátka DN600</t>
  </si>
  <si>
    <t>Přechod z dříku hladkých trub na dřík PRAGMY+ID</t>
  </si>
  <si>
    <t>PRS160</t>
  </si>
  <si>
    <t>IDO200</t>
  </si>
  <si>
    <t>PRAGMA+ID přechod dřík/dřík KG DN200</t>
  </si>
  <si>
    <t>IDO250</t>
  </si>
  <si>
    <t>PRAGMA+ID přechod dřík/dřík KG DN250</t>
  </si>
  <si>
    <t>-DN160 odpovídá DN/OD, přechod z dříku hl. trub na hrdlo Pragmy DN/OD160 obj.č. PRS160</t>
  </si>
  <si>
    <t>IDO300</t>
  </si>
  <si>
    <t>PRAGMA+ID přechod dřík/dřík KG DN300</t>
  </si>
  <si>
    <t>IDO400</t>
  </si>
  <si>
    <t>PRAGMA+ID přechod dřík/dřík KG DN400</t>
  </si>
  <si>
    <t>Přechod do hrdla hladkých kanalizačních trubek</t>
  </si>
  <si>
    <t>PRP160</t>
  </si>
  <si>
    <t>IDP200/150</t>
  </si>
  <si>
    <t>IDP200</t>
  </si>
  <si>
    <t>PRAGMA+ID přechod na KG DN200</t>
  </si>
  <si>
    <t>IDP250</t>
  </si>
  <si>
    <t>PRAGMA+ID přechod na KG DN250</t>
  </si>
  <si>
    <t>IDP300</t>
  </si>
  <si>
    <t>PRAGMA+ID přechod na KG DN300</t>
  </si>
  <si>
    <t>IDP400</t>
  </si>
  <si>
    <t>PRAGMA+ID přechod na KG DN400</t>
  </si>
  <si>
    <t>Excentrická redukce</t>
  </si>
  <si>
    <t>IDR200/160</t>
  </si>
  <si>
    <t>IDR250/200</t>
  </si>
  <si>
    <t>PRAGMA+ID redukce excentrická DN250x200</t>
  </si>
  <si>
    <t>IDR300/250</t>
  </si>
  <si>
    <t>PRAGMA+ID redukce excentrická DN300x250</t>
  </si>
  <si>
    <t>IDR400/300</t>
  </si>
  <si>
    <t>PRAGMA+ID redukce excentrická DN400x300</t>
  </si>
  <si>
    <t>IDR500/400</t>
  </si>
  <si>
    <t>PRAGMA+ID redukce excentrická DN500x400</t>
  </si>
  <si>
    <t>IDR600/500</t>
  </si>
  <si>
    <t>PRAGMA+ID redukce excentrická DN600x500</t>
  </si>
  <si>
    <t>IDR800/600</t>
  </si>
  <si>
    <t>PRAGMA+ID redukce excentrická DN800x600</t>
  </si>
  <si>
    <t>PRU160</t>
  </si>
  <si>
    <t>IDU200</t>
  </si>
  <si>
    <t>PRAGMA+ID přesuvka DN200</t>
  </si>
  <si>
    <t>IDU250</t>
  </si>
  <si>
    <t>PRAGMA+ID přesuvka DN250</t>
  </si>
  <si>
    <t>IDU300</t>
  </si>
  <si>
    <t>PRAGMA+ID přesuvka DN300</t>
  </si>
  <si>
    <t>IDU400</t>
  </si>
  <si>
    <t>PRAGMA+ID přesuvka DN400</t>
  </si>
  <si>
    <t>IDU500</t>
  </si>
  <si>
    <t>PRAGMA+ID přesuvka DN500</t>
  </si>
  <si>
    <t>IDU600</t>
  </si>
  <si>
    <t>PRAGMA+ID přesuvka DN600</t>
  </si>
  <si>
    <t>IDU800</t>
  </si>
  <si>
    <t xml:space="preserve">PRAGMA+ID přesuvka DN800 </t>
  </si>
  <si>
    <t>IDU1000</t>
  </si>
  <si>
    <t xml:space="preserve">PRAGMA+ID přesuvka DN1000 </t>
  </si>
  <si>
    <t>PRAMS160</t>
  </si>
  <si>
    <t>IDAMS200</t>
  </si>
  <si>
    <t xml:space="preserve">PRAGMA+ID šachtová vložka DN200 </t>
  </si>
  <si>
    <t>IDAMS250</t>
  </si>
  <si>
    <t xml:space="preserve">PRAGMA+ID šachtová vložka DN250 </t>
  </si>
  <si>
    <t>IDAMS300</t>
  </si>
  <si>
    <t>PRAGMA+ID šachtová vložka DN300</t>
  </si>
  <si>
    <t>IDAMS400</t>
  </si>
  <si>
    <t>PRAGMA+ID šachtová vložka DN400</t>
  </si>
  <si>
    <t>IDAMS500</t>
  </si>
  <si>
    <t>PRAGMA+ID šachtová vložka DN500</t>
  </si>
  <si>
    <t>IDAMS600</t>
  </si>
  <si>
    <t>PRAGMA+ID šachtová vložka DN600</t>
  </si>
  <si>
    <t>IDAMS800</t>
  </si>
  <si>
    <t xml:space="preserve">PRAGMA+ID šachtová vložka DN800 </t>
  </si>
  <si>
    <t>IDAMS1000</t>
  </si>
  <si>
    <t xml:space="preserve">PRAGMA+ID šachtová vložka DN1000 </t>
  </si>
  <si>
    <t>PG8-600/6</t>
  </si>
  <si>
    <t xml:space="preserve">PRAGNUM trubka SN8 DN600x6m </t>
  </si>
  <si>
    <t>PG8-800/6</t>
  </si>
  <si>
    <t xml:space="preserve">PRAGNUM trubka SN8 DN800x6m </t>
  </si>
  <si>
    <t>PG8-1000/6</t>
  </si>
  <si>
    <t xml:space="preserve">PRAGNUM trubka SN8 DN1000x6m </t>
  </si>
  <si>
    <t>PG8-1200/6</t>
  </si>
  <si>
    <t xml:space="preserve">PRAGNUM trubka SN8 DN1200x6m </t>
  </si>
  <si>
    <t>PG8-1400/6</t>
  </si>
  <si>
    <t xml:space="preserve">PRAGNUM trubka SN8 DN1400x6m </t>
  </si>
  <si>
    <t>PG8-1600/6</t>
  </si>
  <si>
    <t xml:space="preserve">PRAGNUM trubka SN8 DN1600x6m </t>
  </si>
  <si>
    <t>PG8-1800/6</t>
  </si>
  <si>
    <t xml:space="preserve">PRAGNUM trubka SN8 DN1800x6m </t>
  </si>
  <si>
    <t>PG8-2000/6</t>
  </si>
  <si>
    <t xml:space="preserve">PRAGNUM trubka SN8 DN2000x6m </t>
  </si>
  <si>
    <t>PG8-2200/6</t>
  </si>
  <si>
    <t xml:space="preserve">PRAGNUM trubka SN8 DN2200x6m </t>
  </si>
  <si>
    <t>PG10-600/6</t>
  </si>
  <si>
    <t xml:space="preserve">PRAGNUM trubka SN10 DN600x6m </t>
  </si>
  <si>
    <t>PG10-800/6</t>
  </si>
  <si>
    <t xml:space="preserve">PRAGNUM trubka SN10 DN800x6m </t>
  </si>
  <si>
    <t>PG10-1000/6</t>
  </si>
  <si>
    <t xml:space="preserve">PRAGNUM trubka SN10 DN1000x6m </t>
  </si>
  <si>
    <t>PG10-1200/6</t>
  </si>
  <si>
    <t>PRAGNUM trubka SN10 DN1200x6m</t>
  </si>
  <si>
    <t>PG10-1400/6</t>
  </si>
  <si>
    <t xml:space="preserve">PRAGNUM trubka SN10 DN1400x6m </t>
  </si>
  <si>
    <t>PG10-1600/6</t>
  </si>
  <si>
    <t xml:space="preserve">PRAGNUM trubka SN10 DN1600x6m </t>
  </si>
  <si>
    <t>PG10-1800/6</t>
  </si>
  <si>
    <t xml:space="preserve">PRAGNUM trubka SN10 DN1800x6m </t>
  </si>
  <si>
    <t>PG10-2000/6</t>
  </si>
  <si>
    <t xml:space="preserve">PRAGNUM trubka SN10 DN2000x6m </t>
  </si>
  <si>
    <t>PG10-2200/6</t>
  </si>
  <si>
    <t xml:space="preserve">PRAGNUM trubka SN10 DN2200x6m </t>
  </si>
  <si>
    <t>PG12-600/6</t>
  </si>
  <si>
    <t xml:space="preserve">PRAGNUM trubka SN12 DN600x6m </t>
  </si>
  <si>
    <t>PG12-800/6</t>
  </si>
  <si>
    <t xml:space="preserve">PRAGNUM trubka SN12 DN800x6m </t>
  </si>
  <si>
    <t>PG12-1000/6</t>
  </si>
  <si>
    <t xml:space="preserve">PRAGNUM trubka SN12 DN1000x6m </t>
  </si>
  <si>
    <t>PG12-1200/6</t>
  </si>
  <si>
    <t xml:space="preserve">PRAGNUM trubka SN12 DN1200x6m </t>
  </si>
  <si>
    <t>PG12-1400/6</t>
  </si>
  <si>
    <t xml:space="preserve">PRAGNUM trubka SN12 DN1400x6m </t>
  </si>
  <si>
    <t>PG12-1600/6</t>
  </si>
  <si>
    <t xml:space="preserve">PRAGNUM trubka SN12 DN1600x6m </t>
  </si>
  <si>
    <t>PG12-1800/6</t>
  </si>
  <si>
    <t xml:space="preserve">PRAGNUM trubka SN12 DN1800x6m </t>
  </si>
  <si>
    <t>PG12-2000/6</t>
  </si>
  <si>
    <t xml:space="preserve">PRAGNUM trubka SN12 DN2000x6m </t>
  </si>
  <si>
    <t>PG12-2200/6</t>
  </si>
  <si>
    <t xml:space="preserve">PRAGNUM trubka SN12 DN2200x6m </t>
  </si>
  <si>
    <t>PG16-600/6</t>
  </si>
  <si>
    <t xml:space="preserve">PRAGNUM trubka SN16 DN600x6m </t>
  </si>
  <si>
    <t>PG16-800/6</t>
  </si>
  <si>
    <t xml:space="preserve">PRAGNUM trubka SN16 DN800x6m </t>
  </si>
  <si>
    <t>PG16-1000/6</t>
  </si>
  <si>
    <t xml:space="preserve">PRAGNUM trubka SN16 DN1000x6m </t>
  </si>
  <si>
    <t>PG16-1200/6</t>
  </si>
  <si>
    <t xml:space="preserve">PRAGNUM trubka SN16 DN1200x6m </t>
  </si>
  <si>
    <t>PG16-1400/6</t>
  </si>
  <si>
    <t xml:space="preserve">PRAGNUM trubka SN16 DN1400x6m </t>
  </si>
  <si>
    <t>PG16-1600/6</t>
  </si>
  <si>
    <t xml:space="preserve">PRAGNUM trubka SN16 DN1600x6m </t>
  </si>
  <si>
    <t>PG16-1800/6</t>
  </si>
  <si>
    <t xml:space="preserve">PRAGNUM trubka SN16 DN1800x6m </t>
  </si>
  <si>
    <t>PG16-2000/6</t>
  </si>
  <si>
    <t xml:space="preserve">PRAGNUM trubka SN16 DN2000x6m </t>
  </si>
  <si>
    <t>PG16-2200/6</t>
  </si>
  <si>
    <t xml:space="preserve">PRAGNUM trubka SN16 DN2200x6m </t>
  </si>
  <si>
    <t>-tvarovky systému PP Master, sk.J56</t>
  </si>
  <si>
    <t>Trubka MASTER SN10</t>
  </si>
  <si>
    <t>M8-100/1</t>
  </si>
  <si>
    <t>M8-100/3</t>
  </si>
  <si>
    <t>M8-100/6</t>
  </si>
  <si>
    <t>M8-125/1</t>
  </si>
  <si>
    <t>PP MASTER trubka SN10 DN125x1m</t>
  </si>
  <si>
    <t>M8-125/3</t>
  </si>
  <si>
    <t>PP MASTER trubka SN10 DN125x3m</t>
  </si>
  <si>
    <t>M8-125/6</t>
  </si>
  <si>
    <t>PP MASTER trubka SN10 DN125x6m</t>
  </si>
  <si>
    <t>M8-150/1</t>
  </si>
  <si>
    <t>M8-150/3</t>
  </si>
  <si>
    <t>M8-150/6</t>
  </si>
  <si>
    <t>M8-200/1</t>
  </si>
  <si>
    <t>PP MASTER trubka SN10 DN200x1m</t>
  </si>
  <si>
    <t>M8-200/3</t>
  </si>
  <si>
    <t>PP MASTER trubka SN10 DN200x3m</t>
  </si>
  <si>
    <t>M8-200/6</t>
  </si>
  <si>
    <t>PP MASTER trubka SN10 DN200x6m</t>
  </si>
  <si>
    <t>M8-250/1</t>
  </si>
  <si>
    <t>PP MASTER trubka SN10 DN250x1m</t>
  </si>
  <si>
    <t>M8-250/3</t>
  </si>
  <si>
    <t>PP MASTER trubka SN10 DN250x3m</t>
  </si>
  <si>
    <t>M8-250/6</t>
  </si>
  <si>
    <t>PP MASTER trubka SN10 DN250x6m</t>
  </si>
  <si>
    <t>M8-300/1</t>
  </si>
  <si>
    <t>M8-300/3</t>
  </si>
  <si>
    <t>M8-300/6</t>
  </si>
  <si>
    <t>M8-400/1</t>
  </si>
  <si>
    <t>PP MASTER trubka SN10 DN400x1m</t>
  </si>
  <si>
    <t>M8-400/3</t>
  </si>
  <si>
    <t>PP MASTER trubka SN10 DN400x3m</t>
  </si>
  <si>
    <t>M8-400/6</t>
  </si>
  <si>
    <t>PP MASTER trubka SN10 DN400x6m</t>
  </si>
  <si>
    <t>M8-500/1</t>
  </si>
  <si>
    <t>PP MASTER trubka SN10 DN500x1m</t>
  </si>
  <si>
    <t>M8-500/3</t>
  </si>
  <si>
    <t>PP MASTER trubka SN10 DN500x3m</t>
  </si>
  <si>
    <t>M8-500/6</t>
  </si>
  <si>
    <t>PP MASTER trubka SN10 DN500x6m</t>
  </si>
  <si>
    <t>Trubka MASTER SN12</t>
  </si>
  <si>
    <t>M-150/1</t>
  </si>
  <si>
    <t>M-150/3</t>
  </si>
  <si>
    <t>M-150/6</t>
  </si>
  <si>
    <t>M-200/1</t>
  </si>
  <si>
    <t>PP MASTER trubka SN12 DN200x1m</t>
  </si>
  <si>
    <t>M-200/3</t>
  </si>
  <si>
    <t>PP MASTER trubka SN12 DN200x3m</t>
  </si>
  <si>
    <t>M-200/6</t>
  </si>
  <si>
    <t>PP MASTER trubka SN12 DN200x6m</t>
  </si>
  <si>
    <t>M-250/1</t>
  </si>
  <si>
    <t>PP MASTER trubka SN12 DN250x1m</t>
  </si>
  <si>
    <t>M-250/3</t>
  </si>
  <si>
    <t>PP MASTER trubka SN12 DN250x3m</t>
  </si>
  <si>
    <t>M-250/6</t>
  </si>
  <si>
    <t>PP MASTER trubka SN12 DN250x6m</t>
  </si>
  <si>
    <t>M-300/1</t>
  </si>
  <si>
    <t>M-300/3</t>
  </si>
  <si>
    <t>M-300/6</t>
  </si>
  <si>
    <t>M-400/1</t>
  </si>
  <si>
    <t>PP MASTER trubka SN12 DN400x1m</t>
  </si>
  <si>
    <t>M-400/3</t>
  </si>
  <si>
    <t>PP MASTER trubka SN12 DN400x3m</t>
  </si>
  <si>
    <t>M-400/6</t>
  </si>
  <si>
    <t>PP MASTER trubka SN12 DN400x6m</t>
  </si>
  <si>
    <t>M-500/1</t>
  </si>
  <si>
    <t>PP MASTER trubka SN12 DN500x1m</t>
  </si>
  <si>
    <t>M-500/3</t>
  </si>
  <si>
    <t>PP MASTER trubka SN12 DN500x3m</t>
  </si>
  <si>
    <t>M-500/6</t>
  </si>
  <si>
    <t>PP MASTER trubka SN12 DN500x6m</t>
  </si>
  <si>
    <t>Trubka MASTER SN16</t>
  </si>
  <si>
    <t>M16-150/6</t>
  </si>
  <si>
    <t>M16-200/6</t>
  </si>
  <si>
    <t>PP MASTER trubka SN16 DN200x6m</t>
  </si>
  <si>
    <t>M16-250/6</t>
  </si>
  <si>
    <t>PP MASTER trubka SN16 DN250x6m</t>
  </si>
  <si>
    <t>M16-300/6</t>
  </si>
  <si>
    <t>M16-400/6</t>
  </si>
  <si>
    <t>PP MASTER trubka SN16 DN400x6m</t>
  </si>
  <si>
    <t>M16-500/6</t>
  </si>
  <si>
    <t>PP MASTER trubka SN16 DN500x6m</t>
  </si>
  <si>
    <t>M-KGB 100/15</t>
  </si>
  <si>
    <t>M-KGB 100/30</t>
  </si>
  <si>
    <t>M-KGB 100/45</t>
  </si>
  <si>
    <t>M-KGB 100/87</t>
  </si>
  <si>
    <t>M-KGB 125/15</t>
  </si>
  <si>
    <t>PP MASTER koleno 15° DN125</t>
  </si>
  <si>
    <t>M-KGB 125/30</t>
  </si>
  <si>
    <t>PP MASTER koleno 30° DN125</t>
  </si>
  <si>
    <t>M-KGB 125/45</t>
  </si>
  <si>
    <t>PP MASTER koleno 45° DN125</t>
  </si>
  <si>
    <t>M-KGB 125/87</t>
  </si>
  <si>
    <t>PP MASTER koleno 87° DN125</t>
  </si>
  <si>
    <t>M-KGB 150/15</t>
  </si>
  <si>
    <t>M-KGB 150/30</t>
  </si>
  <si>
    <t>M-KGB 150/45</t>
  </si>
  <si>
    <t>M-KGB 150/87</t>
  </si>
  <si>
    <t>M-KGB 200/15</t>
  </si>
  <si>
    <t>PP MASTER koleno 15° DN200</t>
  </si>
  <si>
    <t>M-KGB 200/30</t>
  </si>
  <si>
    <t>PP MASTER koleno 30° DN200</t>
  </si>
  <si>
    <t>M-KGB 200/45</t>
  </si>
  <si>
    <t>PP MASTER koleno 45° DN200</t>
  </si>
  <si>
    <t>M-KGB 200/87</t>
  </si>
  <si>
    <t>PP MASTER koleno 87° DN200</t>
  </si>
  <si>
    <t>M-KGB 250/15</t>
  </si>
  <si>
    <t>PP MASTER koleno 15° DN250</t>
  </si>
  <si>
    <t>M-KGB 250/30</t>
  </si>
  <si>
    <t>PP MASTER koleno 30° DN250</t>
  </si>
  <si>
    <t>M-KGB 250/45</t>
  </si>
  <si>
    <t>PP MASTER koleno 45° DN250</t>
  </si>
  <si>
    <t>M-KGB 250/87</t>
  </si>
  <si>
    <t>PP MASTER koleno 87° DN250</t>
  </si>
  <si>
    <t>M-KGB 300/15</t>
  </si>
  <si>
    <t>M-KGB 300/30</t>
  </si>
  <si>
    <t>M-KGB 300/45</t>
  </si>
  <si>
    <t>M-KGB 300/87</t>
  </si>
  <si>
    <t>M-KGB 400/15</t>
  </si>
  <si>
    <t>PP MASTER koleno 15° DN400</t>
  </si>
  <si>
    <t>M-KGB 400/30</t>
  </si>
  <si>
    <t>PP MASTER koleno 30° DN400</t>
  </si>
  <si>
    <t>M-KGB 400/45</t>
  </si>
  <si>
    <t>PP MASTER koleno 45° DN400</t>
  </si>
  <si>
    <t>M-KGB 400/87</t>
  </si>
  <si>
    <t>PP MASTER koleno 87° DN400</t>
  </si>
  <si>
    <t>M-KGB 500/15</t>
  </si>
  <si>
    <t>PP MASTER koleno 15° DN500</t>
  </si>
  <si>
    <t>M-KGB 500/30</t>
  </si>
  <si>
    <t>PP MASTER koleno 30° DN500</t>
  </si>
  <si>
    <t>M-KGB 500/45</t>
  </si>
  <si>
    <t>PP MASTER koleno 45° DN500</t>
  </si>
  <si>
    <t>M-KGB 500/87</t>
  </si>
  <si>
    <t>PP MASTER koleno 87° DN500</t>
  </si>
  <si>
    <t>M-KGEA100/100</t>
  </si>
  <si>
    <t>M-KGEA125/100</t>
  </si>
  <si>
    <t>M-KGEA125/125</t>
  </si>
  <si>
    <t>PP MASTER odbočka 45° DN125x125</t>
  </si>
  <si>
    <t>M-KGEA150/100</t>
  </si>
  <si>
    <t>M-KGEA150/125</t>
  </si>
  <si>
    <t>M-KGEA150/150</t>
  </si>
  <si>
    <t>M-KGEA200/100</t>
  </si>
  <si>
    <t>M-KGEA200/150</t>
  </si>
  <si>
    <t>M-KGEA200/200</t>
  </si>
  <si>
    <t>PP MASTER odbočka 45° DN200x200</t>
  </si>
  <si>
    <t>M-KGEA250/100</t>
  </si>
  <si>
    <t>M-KGEA250/150</t>
  </si>
  <si>
    <t>M-KGEA250/200</t>
  </si>
  <si>
    <t>PP MASTER odbočka 45° DN250x200</t>
  </si>
  <si>
    <t>M-KGEA250/250</t>
  </si>
  <si>
    <t>PP MASTER odbočka 45° DN250x250</t>
  </si>
  <si>
    <t>M-KGEA300/100</t>
  </si>
  <si>
    <t>M-KGEA300/150</t>
  </si>
  <si>
    <t>M-KGEA300/200</t>
  </si>
  <si>
    <t>M-KGEA300/250</t>
  </si>
  <si>
    <t>M-KGEA300/300</t>
  </si>
  <si>
    <t>M-KGEA400/100</t>
  </si>
  <si>
    <t>M-KGEA400/150</t>
  </si>
  <si>
    <t>M-KGEA400/200</t>
  </si>
  <si>
    <t>PP MASTER odbočka 45° DN400x200</t>
  </si>
  <si>
    <t>M-KGEA400/250</t>
  </si>
  <si>
    <t>PP MASTER odbočka 45° DN400x250</t>
  </si>
  <si>
    <t>M-KGEA400/300</t>
  </si>
  <si>
    <t>M-KGEA400/400</t>
  </si>
  <si>
    <t>PP MASTER odbočka 45° DN400x400</t>
  </si>
  <si>
    <t>M-KGEA500/150</t>
  </si>
  <si>
    <t>M-KGEA500/200</t>
  </si>
  <si>
    <t>PP MASTER odbočka 45° DN500x200</t>
  </si>
  <si>
    <t>M-KGEA500/250</t>
  </si>
  <si>
    <t>PP MASTER odbočka 45° DN500x250</t>
  </si>
  <si>
    <t>M-KGEA500/300</t>
  </si>
  <si>
    <t>M-KGEA500/400</t>
  </si>
  <si>
    <t>PP MASTER odbočka 45° DN500x400</t>
  </si>
  <si>
    <t>M-KGEA500/500</t>
  </si>
  <si>
    <t>PP MASTER odbočka 45° DN500x500</t>
  </si>
  <si>
    <t>M-KGR150/100</t>
  </si>
  <si>
    <t>M-KGR150/125</t>
  </si>
  <si>
    <t>M-KGR200/150</t>
  </si>
  <si>
    <t>M-KGR250/200</t>
  </si>
  <si>
    <t>PP MASTER redukce DN250x200</t>
  </si>
  <si>
    <t>M-KGR300/250</t>
  </si>
  <si>
    <t>M-KGR400/300</t>
  </si>
  <si>
    <t>M-KGR500/400</t>
  </si>
  <si>
    <t>PP MASTER redukce DN500x400</t>
  </si>
  <si>
    <t>M-KGU 100</t>
  </si>
  <si>
    <t>M-KGU 125</t>
  </si>
  <si>
    <t>PP MASTER přesuvka DN125</t>
  </si>
  <si>
    <t>M-KGU 150</t>
  </si>
  <si>
    <t>M-KGU 200</t>
  </si>
  <si>
    <t>PP MASTER přesuvka DN200</t>
  </si>
  <si>
    <t>M-KGU 250</t>
  </si>
  <si>
    <t>PP MASTER přesuvka DN250</t>
  </si>
  <si>
    <t>M-KGU 300</t>
  </si>
  <si>
    <t>M-KGU 400</t>
  </si>
  <si>
    <t>PP MASTER přesuvka DN400</t>
  </si>
  <si>
    <t>M-KGU 500</t>
  </si>
  <si>
    <t>PP MASTER přesuvka DN500</t>
  </si>
  <si>
    <t>M-KGAMS150</t>
  </si>
  <si>
    <t>M-KGAMS200</t>
  </si>
  <si>
    <t>PP MASTER šachtová vložka GRP DN200</t>
  </si>
  <si>
    <t>M-KGAMS250</t>
  </si>
  <si>
    <t>PP MASTER šachtová vložka GRP DN250</t>
  </si>
  <si>
    <t>M-KGAMS300</t>
  </si>
  <si>
    <t>M-KGAMS400</t>
  </si>
  <si>
    <t>PP MASTER šachtová vložka GRP DN400</t>
  </si>
  <si>
    <t>M-KGAMS500</t>
  </si>
  <si>
    <t>PP MASTER šachtová vložka GRP DN500</t>
  </si>
  <si>
    <t>Trubka QUANTUM SN12</t>
  </si>
  <si>
    <t>Q12-150/1</t>
  </si>
  <si>
    <t>Q12-150/3</t>
  </si>
  <si>
    <t>Q12-150/6</t>
  </si>
  <si>
    <t>Q12-200/1</t>
  </si>
  <si>
    <t>QUANTUM trubka SN12 DN200x1m</t>
  </si>
  <si>
    <t>Q12-200/3</t>
  </si>
  <si>
    <t>QUANTUM trubka SN12 DN200x3m</t>
  </si>
  <si>
    <t>Q12-200/6</t>
  </si>
  <si>
    <t>QUANTUM trubka SN12 DN200x6m</t>
  </si>
  <si>
    <t>Q12-250/1</t>
  </si>
  <si>
    <t>QUANTUM trubka SN12 DN250x1m</t>
  </si>
  <si>
    <t>Q12-250/3</t>
  </si>
  <si>
    <t>QUANTUM trubka SN12 DN250x3m</t>
  </si>
  <si>
    <t>Q12-250/6</t>
  </si>
  <si>
    <t>QUANTUM trubka SN12 DN250x6m</t>
  </si>
  <si>
    <t>Q12-300/1</t>
  </si>
  <si>
    <t>Q12-300/3</t>
  </si>
  <si>
    <t>Q12-300/6</t>
  </si>
  <si>
    <t>Q12-400/1</t>
  </si>
  <si>
    <t>QUANTUM trubka SN12 DN400x1m</t>
  </si>
  <si>
    <t>Q12-400/3</t>
  </si>
  <si>
    <t>QUANTUM trubka SN12 DN400x3m</t>
  </si>
  <si>
    <t>Q12-400/6</t>
  </si>
  <si>
    <t>QUANTUM trubka SN12 DN400x6m</t>
  </si>
  <si>
    <t>Trubka QUANTUM SN16</t>
  </si>
  <si>
    <t>Q16-150/6</t>
  </si>
  <si>
    <t>Q16-200/6</t>
  </si>
  <si>
    <t>QUANTUM trubka SN16 DN200x6m</t>
  </si>
  <si>
    <t>Q16-250/6</t>
  </si>
  <si>
    <t>QUANTUM trubka SN16 DN250x6m</t>
  </si>
  <si>
    <t>Q16-300/6</t>
  </si>
  <si>
    <t>Q16-400/6</t>
  </si>
  <si>
    <t>QUANTUM trubka SN16 DN400x6m</t>
  </si>
  <si>
    <t>Trubka kompaktní SN12</t>
  </si>
  <si>
    <t>SN12-250/6KOM</t>
  </si>
  <si>
    <t xml:space="preserve">KG trubka SN12 DN250x6m KOMPAKT </t>
  </si>
  <si>
    <t>SN12-300/6KOM</t>
  </si>
  <si>
    <t>SN12-400/6KOM</t>
  </si>
  <si>
    <t xml:space="preserve">KG trubka SN12 DN400x6m KOMPAKT </t>
  </si>
  <si>
    <t>Q-KGB150/15</t>
  </si>
  <si>
    <t>Q-KGB150/30</t>
  </si>
  <si>
    <t>Q-KGB150/45</t>
  </si>
  <si>
    <t>Q-KGB150/90</t>
  </si>
  <si>
    <t>Q-KGB200/15</t>
  </si>
  <si>
    <t>QUANTUM koleno 15° DN200</t>
  </si>
  <si>
    <t>Q-KGB200/30</t>
  </si>
  <si>
    <t>QUANTUM koleno 30° DN200</t>
  </si>
  <si>
    <t>Q-KGB200/45</t>
  </si>
  <si>
    <t>QUANTUM koleno 45° DN200</t>
  </si>
  <si>
    <t>Q-KGB250/15</t>
  </si>
  <si>
    <t>QUANTUM koleno 15° DN250</t>
  </si>
  <si>
    <t>Q-KGB250/30</t>
  </si>
  <si>
    <t>QUANTUM koleno 30° DN250</t>
  </si>
  <si>
    <t>Q-KGB250/45</t>
  </si>
  <si>
    <t>QUANTUM koleno 45° DN250</t>
  </si>
  <si>
    <t>Q-KGB250/90</t>
  </si>
  <si>
    <t>QUANTUM koleno 90° DN250</t>
  </si>
  <si>
    <t>Q-KGB300/15</t>
  </si>
  <si>
    <t>Q-KGB300/30</t>
  </si>
  <si>
    <t>Q-KGB300/45</t>
  </si>
  <si>
    <t>Q-KGB300/90</t>
  </si>
  <si>
    <t>Q-KGB400/15</t>
  </si>
  <si>
    <t>QUANTUM koleno 15° DN400</t>
  </si>
  <si>
    <t>Q-KGB400/30</t>
  </si>
  <si>
    <t>QUANTUM koleno 30° DN400</t>
  </si>
  <si>
    <t>Q-KGEA150/150/45</t>
  </si>
  <si>
    <t>Q-KGEA200/150/45</t>
  </si>
  <si>
    <t>Q-KGEA200/200/45</t>
  </si>
  <si>
    <t>QUANTUM odbočka 45° DN200x200</t>
  </si>
  <si>
    <t>Q-KGEA250/150/45</t>
  </si>
  <si>
    <t>Q-KGEA250/200/45</t>
  </si>
  <si>
    <t>QUANTUM odbočka 45° DN250x200</t>
  </si>
  <si>
    <t>Q-KGEA250/250/45</t>
  </si>
  <si>
    <t>QUANTUM odbočka 45° DN250x250</t>
  </si>
  <si>
    <t>Q-KGEA300/150/45</t>
  </si>
  <si>
    <t>Q-KGEA300/200/45</t>
  </si>
  <si>
    <t>Q-KGEA300/250/45</t>
  </si>
  <si>
    <t>Q-KGEA300/300/45</t>
  </si>
  <si>
    <t>Q-KGEA400/150/45</t>
  </si>
  <si>
    <t>Q-KGEA400/200/45</t>
  </si>
  <si>
    <t>QUANTUM odbočka 45° DN400x200</t>
  </si>
  <si>
    <t>Q-KGEA400/250/45</t>
  </si>
  <si>
    <t>QUANTUM odbočka 45° DN400x250</t>
  </si>
  <si>
    <t>Q-KGEA400/300/45</t>
  </si>
  <si>
    <t>- odbočka Q-KGEA150/150/45 v barvě šedé</t>
  </si>
  <si>
    <t>Q-KGEA400/400/45</t>
  </si>
  <si>
    <t>QUANTUM odbočka 45° DN400x400</t>
  </si>
  <si>
    <t>Q-KGU150</t>
  </si>
  <si>
    <t>Q-KGU200</t>
  </si>
  <si>
    <t>QUANTUM přesuvka DN200</t>
  </si>
  <si>
    <t>Q-KGU250</t>
  </si>
  <si>
    <t>QUANTUM přesuvka DN250</t>
  </si>
  <si>
    <t>Q-KGU300</t>
  </si>
  <si>
    <t>Q-KGU400</t>
  </si>
  <si>
    <t>QUANTUM přesuvka DN400</t>
  </si>
  <si>
    <t>Q-KGAMS150</t>
  </si>
  <si>
    <t>Q-KGAMS200</t>
  </si>
  <si>
    <t>QUANTUM šachtová vložka DN200</t>
  </si>
  <si>
    <t>Q-KGAMS250</t>
  </si>
  <si>
    <t>QUANTUM šachtová vložka DN250</t>
  </si>
  <si>
    <t>Q-KGAMS300</t>
  </si>
  <si>
    <t>Q-KGAMS400</t>
  </si>
  <si>
    <t>QUANTUM šachtová vložka DN400</t>
  </si>
  <si>
    <t>Těsnící kroužek vyztužený</t>
  </si>
  <si>
    <t>Q-K150</t>
  </si>
  <si>
    <t>Q-K200</t>
  </si>
  <si>
    <t>TĚSNĚNÍ QUANTUM DN200</t>
  </si>
  <si>
    <t>Q-K250</t>
  </si>
  <si>
    <t>TĚSNĚNÍ QUANTUM DN250</t>
  </si>
  <si>
    <t>Q-K300</t>
  </si>
  <si>
    <t>pozn: Tvarovky DN500-DN800 na vyžádání</t>
  </si>
  <si>
    <t>Q-K400</t>
  </si>
  <si>
    <t>TĚSNĚNÍ QUANTUM DN400</t>
  </si>
  <si>
    <t>Pryžové těsnění pro kolmé odbočky IN SITU</t>
  </si>
  <si>
    <t>LG100</t>
  </si>
  <si>
    <t>LG150</t>
  </si>
  <si>
    <t>LG200</t>
  </si>
  <si>
    <t>TĚSNĚNÍ IN-SITU odbočky DN200</t>
  </si>
  <si>
    <t>LG250</t>
  </si>
  <si>
    <t>TĚSNĚNÍ IN-SITU odbočky DN250</t>
  </si>
  <si>
    <t>-Odbočení hladkou trubkou o uvedeném DN</t>
  </si>
  <si>
    <t>LG300</t>
  </si>
  <si>
    <t>Vrták pro pryžové těsnění pro odbočky IN SITU</t>
  </si>
  <si>
    <t>LGV100</t>
  </si>
  <si>
    <t>LGV150</t>
  </si>
  <si>
    <t>LGV200</t>
  </si>
  <si>
    <t>VRTÁK IN-SITU DN200</t>
  </si>
  <si>
    <t>LGV250</t>
  </si>
  <si>
    <t>VRTÁK IN-SITU DN250</t>
  </si>
  <si>
    <t>LGV300</t>
  </si>
  <si>
    <t>Náhradní těsnící kroužek KG</t>
  </si>
  <si>
    <t>BL100</t>
  </si>
  <si>
    <t>BL125</t>
  </si>
  <si>
    <t>TĚSNĚNÍ KG DN125</t>
  </si>
  <si>
    <t>BL150</t>
  </si>
  <si>
    <t>BL200</t>
  </si>
  <si>
    <t>TĚSNĚNÍ KG DN200</t>
  </si>
  <si>
    <t>BL250</t>
  </si>
  <si>
    <t>TĚSNĚNÍ KG DN250</t>
  </si>
  <si>
    <t>BL300</t>
  </si>
  <si>
    <t>BL400</t>
  </si>
  <si>
    <t>TĚSNĚNÍ KG DN400</t>
  </si>
  <si>
    <t>Náhradní těsnící kroužek odolný vůči olejům</t>
  </si>
  <si>
    <t>HTFR100-OB</t>
  </si>
  <si>
    <t>HTFR125-OB</t>
  </si>
  <si>
    <t>TĚSNĚNÍ olejivzdorné HTFR DN125</t>
  </si>
  <si>
    <t>HTFR150-OB</t>
  </si>
  <si>
    <t>HTFR200-OB</t>
  </si>
  <si>
    <t>TĚSNĚNÍ olejivzdorné HTFR DN200</t>
  </si>
  <si>
    <t>HTFR250-OB</t>
  </si>
  <si>
    <t>TĚSNĚNÍ olejivzdorné HTFR DN250</t>
  </si>
  <si>
    <t>HTFR300-OB</t>
  </si>
  <si>
    <t>HTFR400-OB</t>
  </si>
  <si>
    <t>TĚSNĚNÍ olejivzdorné HTFR DN400</t>
  </si>
  <si>
    <t>HTFR500-OB</t>
  </si>
  <si>
    <t>TĚSNĚNÍ olejivzdorné HTFR DN500</t>
  </si>
  <si>
    <t>Maziva</t>
  </si>
  <si>
    <t>MGN0150</t>
  </si>
  <si>
    <t>SOIL mazivo 150 gr - tuba</t>
  </si>
  <si>
    <t>MGN0250</t>
  </si>
  <si>
    <t>SOIL mazivo 250 gr - tuba</t>
  </si>
  <si>
    <t>MGN2000</t>
  </si>
  <si>
    <t>SOIL mazivo 2000 gr - kbelík</t>
  </si>
  <si>
    <t>Krycí víko</t>
  </si>
  <si>
    <t>KGDOV315</t>
  </si>
  <si>
    <t>ŠACHTY krycí víko PP A15 ID315</t>
  </si>
  <si>
    <t>KGDOV400</t>
  </si>
  <si>
    <t xml:space="preserve">ŠACHTY krycí víko PP A15 DN400 </t>
  </si>
  <si>
    <t>KGDOV400L</t>
  </si>
  <si>
    <t>Teleskopický poklop</t>
  </si>
  <si>
    <t>T200A15P</t>
  </si>
  <si>
    <t xml:space="preserve">                   Plný                                     Mříž</t>
  </si>
  <si>
    <t>T200D400P</t>
  </si>
  <si>
    <t>T400A15P</t>
  </si>
  <si>
    <t>T400A15M</t>
  </si>
  <si>
    <t>T400B125P</t>
  </si>
  <si>
    <t>T400B125M</t>
  </si>
  <si>
    <t>T400D400P</t>
  </si>
  <si>
    <t>T400D400M</t>
  </si>
  <si>
    <t>Prodloužení šachty</t>
  </si>
  <si>
    <t>KGSR315/1,25</t>
  </si>
  <si>
    <t>KGSR315/2</t>
  </si>
  <si>
    <t>KGSR315/3</t>
  </si>
  <si>
    <t>KGSR315/6</t>
  </si>
  <si>
    <t>KGSR400/1</t>
  </si>
  <si>
    <t>ŠACHTY prodloužení DN400x1mKOEX</t>
  </si>
  <si>
    <t>KGSR400/1,5</t>
  </si>
  <si>
    <t>ŠACHTY prodloužení DN400x1,5mKOEX</t>
  </si>
  <si>
    <t>KGSR400/2</t>
  </si>
  <si>
    <t>ŠACHTY prodloužení DN400x2mKOEX</t>
  </si>
  <si>
    <t>KGSR400/6</t>
  </si>
  <si>
    <t>ŠACHTY prodloužení DN400x6mKOEX</t>
  </si>
  <si>
    <t>KGSR400/2DW</t>
  </si>
  <si>
    <t>ŠACHTY prodloužení SN4 DN400x2m DW</t>
  </si>
  <si>
    <t>KGSR400/6DW</t>
  </si>
  <si>
    <t>ŠACHTY prodloužení SN4 DN400x6m DW</t>
  </si>
  <si>
    <t>Spojka</t>
  </si>
  <si>
    <t>Šachtové dno přímé</t>
  </si>
  <si>
    <t>KGSGK200/100</t>
  </si>
  <si>
    <t>ŠACHTY dno DN200x100-0/180</t>
  </si>
  <si>
    <t xml:space="preserve">     DN200        ID315         DN400           DN400DW</t>
  </si>
  <si>
    <t>KGSGK200/150</t>
  </si>
  <si>
    <t>ŠACHTY dno DN200x150-0/180</t>
  </si>
  <si>
    <t>KGSGK200/200</t>
  </si>
  <si>
    <t>ŠACHTY dno DN200x200-0/180</t>
  </si>
  <si>
    <t>KGSGK315/150</t>
  </si>
  <si>
    <t>ŠACHTY dno ID315x150-0/180</t>
  </si>
  <si>
    <t>KGSGK315/200</t>
  </si>
  <si>
    <t>ŠACHTY dno ID315x200-0/180</t>
  </si>
  <si>
    <t>KGSGK400/150</t>
  </si>
  <si>
    <t>ŠACHTY dno DN400x150-0/180</t>
  </si>
  <si>
    <t>KGSGK400/200</t>
  </si>
  <si>
    <t>ŠACHTY dno DN400x200-0/180</t>
  </si>
  <si>
    <t>KGSGK400/250</t>
  </si>
  <si>
    <t>ŠACHTY dno DN400x250-0/180</t>
  </si>
  <si>
    <t>KGSGK400/300</t>
  </si>
  <si>
    <t>ŠACHTY dno DN400x300-0/180</t>
  </si>
  <si>
    <t>KGSGK400/400</t>
  </si>
  <si>
    <t>ŠACHTY dno DN400x400-0/180</t>
  </si>
  <si>
    <t>KGSGK400/150DW</t>
  </si>
  <si>
    <t>ŠACHTY dno DN400x150-0/180 DW</t>
  </si>
  <si>
    <t>- všechny typy den včetně těsnění pro prodloužení</t>
  </si>
  <si>
    <t>KGSGK400/200DW</t>
  </si>
  <si>
    <t>ŠACHTY dno DN400x200-0/180 DW</t>
  </si>
  <si>
    <t>KGSGR315/150</t>
  </si>
  <si>
    <t>ŠACHTY dno ID315x150-0/135/180/225</t>
  </si>
  <si>
    <t>KGSGR315/200</t>
  </si>
  <si>
    <t>ŠACHTY dno ID315x200-0/135/180/225</t>
  </si>
  <si>
    <t>KGSGR400/100</t>
  </si>
  <si>
    <t>ŠACHTY dno DN400x100-0/135/180/225</t>
  </si>
  <si>
    <t>KGSGR400/150</t>
  </si>
  <si>
    <t>ŠACHTY dno DN400x150-0/135/180/225</t>
  </si>
  <si>
    <t>KGSGR400/200</t>
  </si>
  <si>
    <t>ŠACHTY dno DN400x200-0/135/180/225</t>
  </si>
  <si>
    <t>KGSGR400/250</t>
  </si>
  <si>
    <t>ŠACHTY dno DN400x250-0/135/180/225</t>
  </si>
  <si>
    <t>KGSGR400/150DW</t>
  </si>
  <si>
    <t>ŠACHTY dno DN400x150-0/135/180/225 DW</t>
  </si>
  <si>
    <t>KGSGR400/200DW</t>
  </si>
  <si>
    <t>ŠACHTY dno DN400x200-0/135/180/225 DW</t>
  </si>
  <si>
    <t>Manžeta</t>
  </si>
  <si>
    <t>MANZETA T315</t>
  </si>
  <si>
    <t>ŠACHTY manžeta teleskopu ID315</t>
  </si>
  <si>
    <t>MANZETA T400</t>
  </si>
  <si>
    <t>ŠACHTY manžeta teleskopu DN400</t>
  </si>
  <si>
    <t>MANZETA T400DW</t>
  </si>
  <si>
    <t xml:space="preserve">ŠACHTY manžeta teleskopu DN400 DW </t>
  </si>
  <si>
    <t>Jímka s příslušenstvím</t>
  </si>
  <si>
    <t>KJPV315</t>
  </si>
  <si>
    <t>JÍMKY uliční vpus litina D400 DN400</t>
  </si>
  <si>
    <t>KJK</t>
  </si>
  <si>
    <t xml:space="preserve">JÍMKY lapač splavenin PE DN300 </t>
  </si>
  <si>
    <t>KJ315X125/30</t>
  </si>
  <si>
    <t>JÍMKY dno DN300x125 30l</t>
  </si>
  <si>
    <t>KJ315X125/50</t>
  </si>
  <si>
    <t>JÍMKY dno DN300x125 50l</t>
  </si>
  <si>
    <t>KJ315X150/30</t>
  </si>
  <si>
    <t>JÍMKY dno DN300x150 30l</t>
  </si>
  <si>
    <t>KJ315X150/50</t>
  </si>
  <si>
    <t>JÍMKY dno DN300x150 50l</t>
  </si>
  <si>
    <t>KJ315X200/30</t>
  </si>
  <si>
    <t>JÍMKY dno DN300x200 30l</t>
  </si>
  <si>
    <t>KJ315X200/50</t>
  </si>
  <si>
    <t>JÍMKY dno DN300x200 50l</t>
  </si>
  <si>
    <t>PL600/A15</t>
  </si>
  <si>
    <t xml:space="preserve">ŠACHTY poklop BEGU plný A15 DN600 </t>
  </si>
  <si>
    <t>PL600/B125</t>
  </si>
  <si>
    <t xml:space="preserve">ŠACHTY poklop BEGU plný B125 DN600 </t>
  </si>
  <si>
    <t>PL600/D400</t>
  </si>
  <si>
    <t xml:space="preserve">ŠACHTY poklop BEGU plný D400 DN600 </t>
  </si>
  <si>
    <t>Příslušenství k šachtám 630</t>
  </si>
  <si>
    <t>KGBET630</t>
  </si>
  <si>
    <t>ŠACHTY betonový prstenec DN600</t>
  </si>
  <si>
    <t>6TP535805</t>
  </si>
  <si>
    <t>ŠACHTY teleskop pro poklop DN600</t>
  </si>
  <si>
    <t>6RA545535</t>
  </si>
  <si>
    <t>ŠACHTY manžeta teleskopu EPDM DN600</t>
  </si>
  <si>
    <t>PRH630</t>
  </si>
  <si>
    <t>PRAGMA OD dvojité hrdlo DN600</t>
  </si>
  <si>
    <t>PRK630</t>
  </si>
  <si>
    <t>ŠACHTY těsnící kroužek DN600</t>
  </si>
  <si>
    <t>Prodloužení DN630</t>
  </si>
  <si>
    <t>6R6301000</t>
  </si>
  <si>
    <t>ŠACHTY prodloužení SN4 DN600x1m DW</t>
  </si>
  <si>
    <t>6R6301500</t>
  </si>
  <si>
    <t>ŠACHTY prodloužení SN4 DN600x1,5m DW</t>
  </si>
  <si>
    <t>6R6302000</t>
  </si>
  <si>
    <t>ŠACHTY prodloužení SN4 DN600x2m DW</t>
  </si>
  <si>
    <t>6R6306000</t>
  </si>
  <si>
    <t>ŠACHTY prodloužení SN4 DN600x6m DW</t>
  </si>
  <si>
    <t>Šachtové dno DN630</t>
  </si>
  <si>
    <t>ŠACHTY dno DN600 slepé</t>
  </si>
  <si>
    <t xml:space="preserve">            Vstřikované                           Soutočné</t>
  </si>
  <si>
    <t xml:space="preserve">ŠACHTY dno DN600x150 1 výtok </t>
  </si>
  <si>
    <t>ŠACHTY dno DN600x150-0/90</t>
  </si>
  <si>
    <t>ŠACHTY dno DN600x150-0/105</t>
  </si>
  <si>
    <t>ŠACHTY dno DN600x150-0/120</t>
  </si>
  <si>
    <t>ŠACHTY dno DN600x150-0/135</t>
  </si>
  <si>
    <t>ŠACHTY dno DN600x150-0/150</t>
  </si>
  <si>
    <t>ŠACHTY betonový prstenec DN700</t>
  </si>
  <si>
    <t>ŠACHTY dno DN600x150-0/180</t>
  </si>
  <si>
    <t>ŠACHTY dno DN600x150-0/90/180</t>
  </si>
  <si>
    <t>ŠACHTY dno DN600x150-0/135/180</t>
  </si>
  <si>
    <t>ŠACHTY dno DN600x150-0/180/225</t>
  </si>
  <si>
    <t>ŠACHTY dno DN600x150-0/180/270</t>
  </si>
  <si>
    <t>ŠACHTY dno DN600x150-0/90/180/270</t>
  </si>
  <si>
    <t>ŠACHTY dno DN600x150-0/135/180/225</t>
  </si>
  <si>
    <t xml:space="preserve">ŠACHTY dno DN600x200 1 výtok </t>
  </si>
  <si>
    <t>ŠACHTY dno DN600x200-0/90</t>
  </si>
  <si>
    <t>ŠACHTY dno DN600x200-0/105</t>
  </si>
  <si>
    <t>ŠACHTY dno DN600x200-0/120</t>
  </si>
  <si>
    <t>ŠACHTY dno DN600x200-0/135</t>
  </si>
  <si>
    <t>ŠACHTY dno DN600x200-0/150</t>
  </si>
  <si>
    <t>ŠACHTY dno DN600x200-0/165</t>
  </si>
  <si>
    <t>ŠACHTY dno DN600x200-0/180</t>
  </si>
  <si>
    <t>ŠACHTY dno DN600x200-0/90/180</t>
  </si>
  <si>
    <t>ŠACHTY dno DN600x200-0/135/180</t>
  </si>
  <si>
    <t>ŠACHTY dno DN600x200-0/180/225</t>
  </si>
  <si>
    <t>ŠACHTY dno DN600x200-0/180/270</t>
  </si>
  <si>
    <t>ŠACHTY dno DN600x200-0/90/180/270</t>
  </si>
  <si>
    <t>ŠACHTY dno DN600x200-0/135/180/225</t>
  </si>
  <si>
    <t xml:space="preserve">ŠACHTY dno DN600x250-1 výtok </t>
  </si>
  <si>
    <t>ŠACHTY dno DN600x250-0/90</t>
  </si>
  <si>
    <t>ŠACHTY dno DN600x250-0/105</t>
  </si>
  <si>
    <t>ŠACHTY dno DN600x250-0/120</t>
  </si>
  <si>
    <t>ŠACHTY dno DN600x250-0/135</t>
  </si>
  <si>
    <t>ŠACHTY dno DN600x250-0/150</t>
  </si>
  <si>
    <t>ŠACHTY dno DN600x250-0/165</t>
  </si>
  <si>
    <t>ŠACHTY dno DN600x250-0/180</t>
  </si>
  <si>
    <t>ŠACHTY dno DN600x250-0/90/180</t>
  </si>
  <si>
    <t>ŠACHTY dno DN600x250-0/135/180</t>
  </si>
  <si>
    <t>ŠACHTY dno DN600x250-0/180/225</t>
  </si>
  <si>
    <t>ŠACHTY dno DN600x250-0/180/270</t>
  </si>
  <si>
    <t>ŠACHTY dno DN600x250-0/90/180/270</t>
  </si>
  <si>
    <t>ŠACHTY dno DN600x250-0/135/180/225</t>
  </si>
  <si>
    <t xml:space="preserve">ŠACHTY dno DN600x300-1 výtok </t>
  </si>
  <si>
    <t>ŠACHTY dno DN600x300-0/90</t>
  </si>
  <si>
    <t>ŠACHTY dno DN600x300-0/105</t>
  </si>
  <si>
    <t>ŠACHTY dno DN600x300-0/120</t>
  </si>
  <si>
    <t>ŠACHTY dno DN600x300-0/135</t>
  </si>
  <si>
    <t>ŠACHTY dno DN600x300-0/150</t>
  </si>
  <si>
    <t>ŠACHTY dno DN600x300-0/165</t>
  </si>
  <si>
    <t>ŠACHTY dno DN600x300-0/180</t>
  </si>
  <si>
    <t>ŠACHTY dno DN600x300-0/90/180</t>
  </si>
  <si>
    <t>ŠACHTY dno DN600x300-0/180/270</t>
  </si>
  <si>
    <t>ŠACHTY dno DN600x300-0/90/180/270</t>
  </si>
  <si>
    <t>ŠACHTY dno DN600x400-0/180</t>
  </si>
  <si>
    <t>Příslušenství k šachtám DN800+DN1000</t>
  </si>
  <si>
    <t>KGBET700</t>
  </si>
  <si>
    <t>81FES4581</t>
  </si>
  <si>
    <t>ŠACHTY těsnění betonového prstence DN700</t>
  </si>
  <si>
    <t>Příslušenství k šachtám DN800</t>
  </si>
  <si>
    <t>8CFE63800</t>
  </si>
  <si>
    <t>ŠACHTY kónus DN800x600</t>
  </si>
  <si>
    <t>8RR800500</t>
  </si>
  <si>
    <t>ŠACHTY skruž DN800x0,5m</t>
  </si>
  <si>
    <t>8BSOSB800</t>
  </si>
  <si>
    <t>ŠACHTY těsnění vstřikovaného dna DN800</t>
  </si>
  <si>
    <t>8RS045800</t>
  </si>
  <si>
    <t>ŠACHTY těsnění DN800</t>
  </si>
  <si>
    <t>Šachtové dno DN800</t>
  </si>
  <si>
    <t>ŠACHTY dno DN800 slepé</t>
  </si>
  <si>
    <t xml:space="preserve">ŠACHTY dno DN800x150-1 výtok </t>
  </si>
  <si>
    <t>ŠACHTY dno DN800x150-0/90</t>
  </si>
  <si>
    <t>ŠACHTY dno DN800x150-0/105</t>
  </si>
  <si>
    <t>ŠACHTY dno DN800x150-0/120</t>
  </si>
  <si>
    <t>ŠACHTY dno DN800x150-0/150</t>
  </si>
  <si>
    <t>ŠACHTY dno DN800x200-0/105</t>
  </si>
  <si>
    <t>ŠACHTY dno DN800x200-0/120</t>
  </si>
  <si>
    <t>ŠACHTY dno DN800x150-0/180</t>
  </si>
  <si>
    <t>ŠACHTY dno DN800x150-0/90/180</t>
  </si>
  <si>
    <t>ŠACHTY dno DN800x150-0/135/180</t>
  </si>
  <si>
    <t>ŠACHTY dno DN800x150-0/180/225</t>
  </si>
  <si>
    <t>ŠACHTY dno DN800x150-0/180/270</t>
  </si>
  <si>
    <t>ŠACHTY dno DN800x150-0/90/180/270</t>
  </si>
  <si>
    <t>ŠACHTY dno DN800x150-0/135/180/225</t>
  </si>
  <si>
    <t xml:space="preserve">ŠACHTY dno DN800x200-1 výtok </t>
  </si>
  <si>
    <t>ŠACHTY dno DN800x200-0/90</t>
  </si>
  <si>
    <t>ŠACHTY dno DN800x200-0/135</t>
  </si>
  <si>
    <t>ŠACHTY dno DN800x200-0/150</t>
  </si>
  <si>
    <t>ŠACHTY dno DN800x200-0/165</t>
  </si>
  <si>
    <t>ŠACHTY dno DN800x200-0/180</t>
  </si>
  <si>
    <t>ŠACHTY dno DN800x200-0/90/180</t>
  </si>
  <si>
    <t>ŠACHTY dno DN800x200-0/135/180</t>
  </si>
  <si>
    <t>ŠACHTY dno DN800x200-0/180/225</t>
  </si>
  <si>
    <t>ŠACHTY dno DN800x200-0/180/270</t>
  </si>
  <si>
    <t>ŠACHTY dno DN800x200-0/90/180/270</t>
  </si>
  <si>
    <t>ŠACHTY dno DN800x200-0/135/180/225</t>
  </si>
  <si>
    <t xml:space="preserve">ŠACHTY dno DN800x250-1 výtok </t>
  </si>
  <si>
    <t>ŠACHTY dno DN800x250-0/90</t>
  </si>
  <si>
    <t>ŠACHTY dno DN800x250-0/105</t>
  </si>
  <si>
    <t>ŠACHTY dno DN800x250-0/120</t>
  </si>
  <si>
    <t>ŠACHTY dno DN800x250-0/135</t>
  </si>
  <si>
    <t>ŠACHTY dno DN800x250-0/150</t>
  </si>
  <si>
    <t>ŠACHTY dno DN800x250-0/165</t>
  </si>
  <si>
    <t>ŠACHTY dno DN800x250-0/180</t>
  </si>
  <si>
    <t>ŠACHTY dno DN800x250-0/90/180</t>
  </si>
  <si>
    <t>ŠACHTY dno DN800x250-0/135/180</t>
  </si>
  <si>
    <t>ŠACHTY dno DN800x250-0/180/225</t>
  </si>
  <si>
    <t>ŠACHTY dno DN800x250-0/180/270</t>
  </si>
  <si>
    <t>ŠACHTY dno DN800x250-0/90/180/270</t>
  </si>
  <si>
    <t>ŠACHTY dno DN800x250-0/135/180/225</t>
  </si>
  <si>
    <t xml:space="preserve">ŠACHTY dno DN800x300-1 výtok </t>
  </si>
  <si>
    <t>ŠACHTY dno DN800x300-0/90</t>
  </si>
  <si>
    <t>ŠACHTY dno DN800x300-0/105</t>
  </si>
  <si>
    <t>ŠACHTY dno DN800x300-0/120</t>
  </si>
  <si>
    <t>ŠACHTY dno DN800x300-0/135</t>
  </si>
  <si>
    <t>ŠACHTY dno DN800x300-0/150</t>
  </si>
  <si>
    <t>ŠACHTY dno DN800x300-0/165</t>
  </si>
  <si>
    <t>ŠACHTY dno DN800x300-0/180</t>
  </si>
  <si>
    <t>ŠACHTY dno DN800x300-0/90/180</t>
  </si>
  <si>
    <t>ŠACHTY dno DN800x300-0/180/270</t>
  </si>
  <si>
    <t>ŠACHTY dno DN800x300-0/90/180/270</t>
  </si>
  <si>
    <t>ŠACHTY dno DN800x400-0/180</t>
  </si>
  <si>
    <t>Příslušenství k šachtám DN1000</t>
  </si>
  <si>
    <t>1CFE63100</t>
  </si>
  <si>
    <t>ŠACHTY kónus DN1000x600</t>
  </si>
  <si>
    <t>1RR100500</t>
  </si>
  <si>
    <t>ŠACHTY skruž DN1000x0,5m</t>
  </si>
  <si>
    <t>1RS045100</t>
  </si>
  <si>
    <t>ŠACHTY těsnění DN1000</t>
  </si>
  <si>
    <t>Šachtové dno DN1000</t>
  </si>
  <si>
    <t>ŠACHTY dno DN1000 slepé</t>
  </si>
  <si>
    <t xml:space="preserve">ŠACHTY dno DN1000x150-1 výtok </t>
  </si>
  <si>
    <t>ŠACHTY dno DN1000x150-0/90</t>
  </si>
  <si>
    <t>ŠACHTY dno DN1000x150-0/105</t>
  </si>
  <si>
    <t>ŠACHTY dno DN1000x150-0/120</t>
  </si>
  <si>
    <t>ŠACHTY dno DN1000x150-0/135</t>
  </si>
  <si>
    <t>ŠACHTY dno DN1000x150-0/150</t>
  </si>
  <si>
    <t>ŠACHTY dno DN1000x150-0/165</t>
  </si>
  <si>
    <t>ŠACHTY dno DN1000x150-0/180</t>
  </si>
  <si>
    <t>ŠACHTY dno DN1000x150-0/90/180</t>
  </si>
  <si>
    <t>ŠACHTY dno DN1000x150-0/135/180</t>
  </si>
  <si>
    <t>ŠACHTY dno DN1000x150-0/180/225</t>
  </si>
  <si>
    <t>ŠACHTY dno DN1000x150-0/180/270</t>
  </si>
  <si>
    <t>ŠACHTY dno DN1000x150-0/90/180/270</t>
  </si>
  <si>
    <t>ŠACHTY dno DN1000x150-0/135/180/225</t>
  </si>
  <si>
    <t xml:space="preserve">ŠACHTY dno DN1000x200-1 výtok </t>
  </si>
  <si>
    <t>ŠACHTY dno DN1000x200-0/90</t>
  </si>
  <si>
    <t>ŠACHTY dno DN1000x200-0/105</t>
  </si>
  <si>
    <t>ŠACHTY dno DN1000x200-0/120</t>
  </si>
  <si>
    <t>ŠACHTY dno DN1000x200-0/135</t>
  </si>
  <si>
    <t>ŠACHTY dno DN1000x200-0/150</t>
  </si>
  <si>
    <t>ŠACHTY dno DN1000x200-0/165</t>
  </si>
  <si>
    <t>ŠACHTY dno DN1000x200-0/180</t>
  </si>
  <si>
    <t>ŠACHTY dno DN1000x200-0/90/180</t>
  </si>
  <si>
    <t>ŠACHTY dno DN1000x200-0/135/180</t>
  </si>
  <si>
    <t>ŠACHTY dno DN1000x200-0/180/225</t>
  </si>
  <si>
    <t>ŠACHTY dno DN1000x200-0/180/270</t>
  </si>
  <si>
    <t>ŠACHTY dno DN1000x200-0/90/180/270</t>
  </si>
  <si>
    <t>ŠACHTY dno DN1000x200-0/135/180/225</t>
  </si>
  <si>
    <t xml:space="preserve">ŠACHTY dno DN1000x250-1 výtok </t>
  </si>
  <si>
    <t>ŠACHTY dno DN1000x250-0/90</t>
  </si>
  <si>
    <t>ŠACHTY dno DN1000x250-0/105</t>
  </si>
  <si>
    <t>ŠACHTY dno DN1000x250-0/120</t>
  </si>
  <si>
    <t>ŠACHTY dno DN1000x250-0/135</t>
  </si>
  <si>
    <t>ŠACHTY dno DN1000x250-0/150</t>
  </si>
  <si>
    <t>ŠACHTY dno DN1000x250-0/165</t>
  </si>
  <si>
    <t>ŠACHTY dno DN1000x250-0/180</t>
  </si>
  <si>
    <t>ŠACHTY dno DN1000x250-0/90/180</t>
  </si>
  <si>
    <t>ŠACHTY dno DN1000x250-0/135/180</t>
  </si>
  <si>
    <t>ŠACHTY dno DN1000x250-0/180/225</t>
  </si>
  <si>
    <t>ŠACHTY dno DN1000x250-0/180/270</t>
  </si>
  <si>
    <t>ŠACHTY dno DN1000x250-0/90/180/270</t>
  </si>
  <si>
    <t>ŠACHTY dno DN1000x250-0/135/180/225</t>
  </si>
  <si>
    <t xml:space="preserve">ŠACHTY dno DN1000x300-1 výtok </t>
  </si>
  <si>
    <t>ŠACHTY dno DN1000x300-0/90</t>
  </si>
  <si>
    <t>ŠACHTY dno DN1000x300-0/105</t>
  </si>
  <si>
    <t>ŠACHTY dno DN1000x300-0/120</t>
  </si>
  <si>
    <t>ŠACHTY dno DN1000x300-0/135</t>
  </si>
  <si>
    <t>ŠACHTY dno DN1000x300-0/150</t>
  </si>
  <si>
    <t>ŠACHTY dno DN1000x300-0/165</t>
  </si>
  <si>
    <t>ŠACHTY dno DN1000x300-0/180</t>
  </si>
  <si>
    <t>ŠACHTY dno DN1000x300-0/90/180</t>
  </si>
  <si>
    <t>ŠACHTY dno DN1000x300-0/180/270</t>
  </si>
  <si>
    <t>ŠACHTY dno DN1000x300-0/90/180/270</t>
  </si>
  <si>
    <t>ŠACHTY dno DN1000x400-0/180</t>
  </si>
  <si>
    <t>Oblouk 90°</t>
  </si>
  <si>
    <t>DXB050/90</t>
  </si>
  <si>
    <t xml:space="preserve">DRENÁŽ FLEXI koleno 90° DN50 </t>
  </si>
  <si>
    <t>DXB065/90</t>
  </si>
  <si>
    <t xml:space="preserve">DRENÁŽ FLEXI koleno 90° DN65 </t>
  </si>
  <si>
    <t>DXB080/90</t>
  </si>
  <si>
    <t xml:space="preserve">DRENÁŽ FLEXI koleno 90° DN80 </t>
  </si>
  <si>
    <t>DXB100/90</t>
  </si>
  <si>
    <t>DXEA050/050/4</t>
  </si>
  <si>
    <t xml:space="preserve">DRENÁŽ FLEXI odbočka 45° DN50 </t>
  </si>
  <si>
    <t>DXEA065/065/4</t>
  </si>
  <si>
    <t xml:space="preserve">DRENÁŽ FLEXI odbočka 45° DN65 </t>
  </si>
  <si>
    <t>DXEA080/080/4</t>
  </si>
  <si>
    <t xml:space="preserve">DRENÁŽ FLEXI odbočka 45° DN80 </t>
  </si>
  <si>
    <t>DXEA100/100/4</t>
  </si>
  <si>
    <t>DXEA125/125/4</t>
  </si>
  <si>
    <t xml:space="preserve">DRENÁŽ FLEXI odbočka 45° DN125 </t>
  </si>
  <si>
    <t>DXEA160/160/4</t>
  </si>
  <si>
    <t>DXEA200/200/4</t>
  </si>
  <si>
    <t>DRENÁŽ FLEXI odbočka 45° DN200</t>
  </si>
  <si>
    <t>Koncová klapka</t>
  </si>
  <si>
    <t>DXKLAP050</t>
  </si>
  <si>
    <t>DRENÁŽ FLEXI výtokový kus+klapka DN50</t>
  </si>
  <si>
    <t>DXKLAP065</t>
  </si>
  <si>
    <t>DRENÁŽ FLEXI výtokový kus+klapka DN65</t>
  </si>
  <si>
    <t>DXKLAP080</t>
  </si>
  <si>
    <t>DRENÁŽ FLEXI výtokový kus+klapka DN80</t>
  </si>
  <si>
    <t>DXKLAP100</t>
  </si>
  <si>
    <t>DXKLAP125</t>
  </si>
  <si>
    <t>DRENÁŽ FLEXI výtokový kus+klapka DN125</t>
  </si>
  <si>
    <t>DXKLAP160</t>
  </si>
  <si>
    <t>DXKLAP200</t>
  </si>
  <si>
    <t>DRENÁŽ FLEXI výtokový kus+klapka DN200</t>
  </si>
  <si>
    <t>DXM050</t>
  </si>
  <si>
    <t xml:space="preserve">DRENÁŽ FLEXI zátka DN50 </t>
  </si>
  <si>
    <t>DXM065</t>
  </si>
  <si>
    <t xml:space="preserve">DRENÁŽ FLEXI zátka DN65 </t>
  </si>
  <si>
    <t>DXM080</t>
  </si>
  <si>
    <t xml:space="preserve">DRENÁŽ FLEXI zátka DN80 </t>
  </si>
  <si>
    <t>DXM100</t>
  </si>
  <si>
    <t>DXM125</t>
  </si>
  <si>
    <t xml:space="preserve">DRENÁŽ FLEXI zátka DN125 </t>
  </si>
  <si>
    <t>DXM160</t>
  </si>
  <si>
    <t>DXM200</t>
  </si>
  <si>
    <t>DRENÁŽ FLEXI zátka DN200</t>
  </si>
  <si>
    <t>DXR065/050</t>
  </si>
  <si>
    <t>DRENÁŽ FLEXI redukce DN65x50</t>
  </si>
  <si>
    <t>DXR080/065</t>
  </si>
  <si>
    <t>DRENÁŽ FLEXI redukce DN80x65</t>
  </si>
  <si>
    <t>DXR100/080</t>
  </si>
  <si>
    <t>DXR125/100</t>
  </si>
  <si>
    <t>DXR160/125</t>
  </si>
  <si>
    <t>DXR200/160</t>
  </si>
  <si>
    <t>T-kus</t>
  </si>
  <si>
    <t>DXT050</t>
  </si>
  <si>
    <t xml:space="preserve">DRENÁŽ FLEXI T-kus DN50 </t>
  </si>
  <si>
    <t>DXT065</t>
  </si>
  <si>
    <t xml:space="preserve">DRENÁŽ FLEXI T-kus DN65 </t>
  </si>
  <si>
    <t>DXT080</t>
  </si>
  <si>
    <t xml:space="preserve">DRENÁŽ FLEXI T-kus DN80 </t>
  </si>
  <si>
    <t>DXT100</t>
  </si>
  <si>
    <t>DXT125</t>
  </si>
  <si>
    <t xml:space="preserve">DRENÁŽ FLEXI T-kus DN125 </t>
  </si>
  <si>
    <t>DXT160</t>
  </si>
  <si>
    <t>DXT200</t>
  </si>
  <si>
    <t>DRENÁŽ FLEXI T-kus DN200</t>
  </si>
  <si>
    <t>DXU050</t>
  </si>
  <si>
    <t xml:space="preserve">DRENÁŽ FLEXI spojka DN50 </t>
  </si>
  <si>
    <t>DXU065</t>
  </si>
  <si>
    <t xml:space="preserve">DRENÁŽ FLEXI spojka DN65 </t>
  </si>
  <si>
    <t>DXU080</t>
  </si>
  <si>
    <t xml:space="preserve">DRENÁŽ FLEXI spojka DN80 </t>
  </si>
  <si>
    <t>DXU100</t>
  </si>
  <si>
    <t>DXU125</t>
  </si>
  <si>
    <t xml:space="preserve">DRENÁŽ FLEXI spojka DN125 </t>
  </si>
  <si>
    <t>DXU160</t>
  </si>
  <si>
    <t>DXU200</t>
  </si>
  <si>
    <t>DRENÁŽ FLEXI spojka DN200</t>
  </si>
  <si>
    <t>DXW080</t>
  </si>
  <si>
    <t xml:space="preserve">DRENÁŽ FLEXI vinkl 90° DN80 </t>
  </si>
  <si>
    <t>DXW100</t>
  </si>
  <si>
    <t>DXW125</t>
  </si>
  <si>
    <t xml:space="preserve">DRENÁŽ FLEXI vinkl 90° DN125 </t>
  </si>
  <si>
    <t>DXW160</t>
  </si>
  <si>
    <t>DXW200</t>
  </si>
  <si>
    <t>DRENÁŽ FLEXI vinkl 90° DN200</t>
  </si>
  <si>
    <t>Drenážní šachta s příslušenstvím</t>
  </si>
  <si>
    <t>DRPR-160/6-120</t>
  </si>
  <si>
    <t>DRID-200/6-120</t>
  </si>
  <si>
    <t>PRAGMA DRAIN trubka perf. DN200x6m 120°</t>
  </si>
  <si>
    <t>DRID-250/6-120</t>
  </si>
  <si>
    <t>PRAGMA DRAIN trubka perf. DN250x6m 120°</t>
  </si>
  <si>
    <t>DRID-300/6-120</t>
  </si>
  <si>
    <t>PRAGMA DRAIN trubka perf. DN300x6m 120°</t>
  </si>
  <si>
    <t>DRID-400/6-120</t>
  </si>
  <si>
    <t>PRAGMA DRAIN trubka perf. DN400x6m 120°</t>
  </si>
  <si>
    <t>DRID-500/6-120</t>
  </si>
  <si>
    <t>PRAGMA DRAIN trubka perf. DN500x6m 120°</t>
  </si>
  <si>
    <t>DRID-600/6-120</t>
  </si>
  <si>
    <t>PRAGMA DRAIN trubka perf. DN600x6m 120°</t>
  </si>
  <si>
    <t>DRID-800/6-120</t>
  </si>
  <si>
    <t>PRAGMA DRAIN trubka perf. DN800x6m 120°</t>
  </si>
  <si>
    <t>DRID-1000/6-120</t>
  </si>
  <si>
    <t>PRAGMA DRAIN trubka perf. DN1000x6m 120°</t>
  </si>
  <si>
    <t>DRPR-160/6-220</t>
  </si>
  <si>
    <t>DRID-200/6-220</t>
  </si>
  <si>
    <t>PRAGMA DRAIN trubka perf. DN200x6m 220°</t>
  </si>
  <si>
    <t>DRID-250/6-220</t>
  </si>
  <si>
    <t>PRAGMA DRAIN trubka perf. DN250x6m 220°</t>
  </si>
  <si>
    <t>DRID-300/6-220</t>
  </si>
  <si>
    <t>PRAGMA DRAIN trubka perf. DN300x6m 220°</t>
  </si>
  <si>
    <t>DRID-400/6-220</t>
  </si>
  <si>
    <t>PRAGMA DRAIN trubka perf. DN400x6m 220°</t>
  </si>
  <si>
    <t>DRID-500/6-220</t>
  </si>
  <si>
    <t>PRAGMA DRAIN trubka perf. DN500x6m 220°</t>
  </si>
  <si>
    <t>DRID-600/6-220</t>
  </si>
  <si>
    <t>PRAGMA DRAIN trubka perf. DN600x6m 220°</t>
  </si>
  <si>
    <t>DRID-800/6-220</t>
  </si>
  <si>
    <t>PRAGMA DRAIN trubka perf. DN800x6m 220°</t>
  </si>
  <si>
    <t>DRID-1000/6-220</t>
  </si>
  <si>
    <t>PRAGMA DRAIN trubka perf. DN1000x6m 220°</t>
  </si>
  <si>
    <t>DRPR-160/6-360</t>
  </si>
  <si>
    <t>DRID-200/6-360</t>
  </si>
  <si>
    <t>PRAGMA DRAIN trubka perf. DN200x6m 360°</t>
  </si>
  <si>
    <t>DRID-250/6-360</t>
  </si>
  <si>
    <t>PRAGMA DRAIN trubka perf. DN250x6m 360°</t>
  </si>
  <si>
    <t>DRID-300/6-360</t>
  </si>
  <si>
    <t>PRAGMA DRAIN trubka perf. DN300x6m 360°</t>
  </si>
  <si>
    <t>DRID-400/6-360</t>
  </si>
  <si>
    <t>PRAGMA DRAIN trubka perf. DN400x6m 360°</t>
  </si>
  <si>
    <t>DRID-500/6-360</t>
  </si>
  <si>
    <t>PRAGMA DRAIN trubka perf. DN500x6m 360°</t>
  </si>
  <si>
    <t>DRID-600/6-360</t>
  </si>
  <si>
    <t>PRAGMA DRAIN trubka perf. DN600x6m 360°</t>
  </si>
  <si>
    <t>DRID-800/6-360</t>
  </si>
  <si>
    <t>PRAGMA DRAIN trubka perf. DN800x6m 360°</t>
  </si>
  <si>
    <t>DRID-1000/6-360</t>
  </si>
  <si>
    <t>PRAGMA DRAIN trubka perf. DN1000x6m 360°</t>
  </si>
  <si>
    <t>Trubka Q-DRAIN SN12</t>
  </si>
  <si>
    <t>DQ12-150/6-180</t>
  </si>
  <si>
    <t>DQ12-200/6-180</t>
  </si>
  <si>
    <t xml:space="preserve">Q-DRAIN trubka perf. SN12 DN200x6m 180° </t>
  </si>
  <si>
    <t>DQ12-250/6-180</t>
  </si>
  <si>
    <t xml:space="preserve">Q-DRAIN trubka perf. SN12 DN250x6m 180° </t>
  </si>
  <si>
    <t>DQ12-300/6-180</t>
  </si>
  <si>
    <t xml:space="preserve">Q-DRAIN trubka perf. SN12 DN300x6m 180° </t>
  </si>
  <si>
    <t>DQ12-400/6-180</t>
  </si>
  <si>
    <t xml:space="preserve">Q-DRAIN trubka perf. SN12 DN400x6m 180° </t>
  </si>
  <si>
    <t>DQ12-150/6-220</t>
  </si>
  <si>
    <t>DQ12-200/6-220</t>
  </si>
  <si>
    <t xml:space="preserve">Q-DRAIN trubka perf. SN12 DN200x6m 220° </t>
  </si>
  <si>
    <t>DQ12-250/6-220</t>
  </si>
  <si>
    <t xml:space="preserve">Q-DRAIN trubka perf. SN12 DN250x6m 220° </t>
  </si>
  <si>
    <t>DQ12-300/6-220</t>
  </si>
  <si>
    <t xml:space="preserve">Q-DRAIN trubka perf. SN12 DN300x6m 220° </t>
  </si>
  <si>
    <t>DQ12-400/6-220</t>
  </si>
  <si>
    <t xml:space="preserve">Q-DRAIN trubka perf. SN12 DN400x6m 220° </t>
  </si>
  <si>
    <t>DQ12-150/6-360</t>
  </si>
  <si>
    <t>DQ12-200/6-360</t>
  </si>
  <si>
    <t xml:space="preserve">Q-DRAIN trubka perf. SN12 DN200x6m 360° </t>
  </si>
  <si>
    <t>DQ12-250/6-360</t>
  </si>
  <si>
    <t xml:space="preserve">Q-DRAIN trubka perf. SN12 DN250x6m 360° </t>
  </si>
  <si>
    <t>DQ12-300/6-360</t>
  </si>
  <si>
    <t xml:space="preserve">Q-DRAIN trubka perf. SN12 DN300x6m 360° </t>
  </si>
  <si>
    <t>DQ12-400/6-360</t>
  </si>
  <si>
    <t xml:space="preserve">Q-DRAIN trubka perf. SN12 DN400x6m 360° </t>
  </si>
  <si>
    <t>Poznámky:</t>
  </si>
  <si>
    <t/>
  </si>
  <si>
    <t>QUANTUM trubka SN12 DN500x6m KOMPAKT</t>
  </si>
  <si>
    <t>DS4x2x1/75</t>
  </si>
  <si>
    <t>MANZETA T200</t>
  </si>
  <si>
    <t>ŠACHTY manžeta teleskopu DN200</t>
  </si>
  <si>
    <t>pro teleskop DN150 zvlášť objednat manžetu DN200</t>
  </si>
  <si>
    <t>ŠACHTY dno DN600x150-0/165</t>
  </si>
  <si>
    <t>ŠACHTY dno DN800x150-0/135</t>
  </si>
  <si>
    <t>ŠACHTY dno DN800x150-0/165</t>
  </si>
  <si>
    <t>SN8-100/1</t>
  </si>
  <si>
    <t>SN8-100/2</t>
  </si>
  <si>
    <t>SN8-125/1</t>
  </si>
  <si>
    <t>KG trubka SN8 DN125x1m KOEX</t>
  </si>
  <si>
    <t>SN8-125/2</t>
  </si>
  <si>
    <t>KG trubka SN8 DN125x2m KOEX</t>
  </si>
  <si>
    <t>RC1-125074/012</t>
  </si>
  <si>
    <t>RC1-125114/012</t>
  </si>
  <si>
    <t>RC1-140083/012</t>
  </si>
  <si>
    <t>RC1-140127/012</t>
  </si>
  <si>
    <t>Aqualine tr.RC1 voda 125x7,4 12m RC</t>
  </si>
  <si>
    <t>Aqualine tr.RC1 voda 125x11,4 12m RC</t>
  </si>
  <si>
    <t>Aqualine tr.RC1 voda 140x8,3 12m RC</t>
  </si>
  <si>
    <t>Aqualine tr.RC1 voda 140x12,7 12m RC</t>
  </si>
  <si>
    <t>RC1-180107/012</t>
  </si>
  <si>
    <t>Aqualine tr.RC1 voda 180x10,7 12m RC</t>
  </si>
  <si>
    <t>RC1-180164/012</t>
  </si>
  <si>
    <t>Aqualine tr.RC1 voda 180x16,4 12m RC</t>
  </si>
  <si>
    <t>RC1-200119/012</t>
  </si>
  <si>
    <t>RC1-200182/012</t>
  </si>
  <si>
    <t>Aqualine tr.RC1 voda 200x18,2 12m RC</t>
  </si>
  <si>
    <t>RC1K-040037/100</t>
  </si>
  <si>
    <t>Aqualine tr.RC1 kanál 40X3,7 100m RC</t>
  </si>
  <si>
    <t>RC1K-050046/100</t>
  </si>
  <si>
    <t>Aqualine tr.RC1 kanál 50X4,6 100m RC</t>
  </si>
  <si>
    <t>RC1K-063038/100</t>
  </si>
  <si>
    <t>Aqualine tr.RC1 kanál 63X3,8 100m RC</t>
  </si>
  <si>
    <t>RC1K-063058/100</t>
  </si>
  <si>
    <t>Aqualine tr.RC1 kanál 63X5,8 100m RC</t>
  </si>
  <si>
    <t>RC1K-075045/100</t>
  </si>
  <si>
    <t>Aqualine tr.RC1 kanál 75X4,5 100m RC</t>
  </si>
  <si>
    <t>RC1K-075068/100</t>
  </si>
  <si>
    <t>Aqualine tr.RC1 kanál 75X6,8 100m RC</t>
  </si>
  <si>
    <t>RC1K-090054/012</t>
  </si>
  <si>
    <t>Aqualine tr.RC1 kanál 90x5,4 12m RC</t>
  </si>
  <si>
    <t>RC1K-090054/100</t>
  </si>
  <si>
    <t>Aqualine tr.RC1 kanál 90x5,4 100m RC</t>
  </si>
  <si>
    <t>RC1K-090082/012</t>
  </si>
  <si>
    <t>Aqualine tr.RC1 kanál 90x8,2 12m RC</t>
  </si>
  <si>
    <t>RC1K-090082/100</t>
  </si>
  <si>
    <t>Aqualine tr.RC1 kanál 90x8,2 100m RC</t>
  </si>
  <si>
    <t>RC1K-110066/012</t>
  </si>
  <si>
    <t>Aqualine tr.RC1 kanál 110x6,6 12m RC</t>
  </si>
  <si>
    <t>RC1K-110066/100</t>
  </si>
  <si>
    <t>Aqualine tr.RC1 kanál 110x6,6 100m RC</t>
  </si>
  <si>
    <t>RC1K-110100/012</t>
  </si>
  <si>
    <t>Aqualine tr.RC1 kanál 110x10 12m RC</t>
  </si>
  <si>
    <t>RC1K-110100/100</t>
  </si>
  <si>
    <t>Aqualine tr.RC1 kanál 110x10 100m RC</t>
  </si>
  <si>
    <t>RC1K-125074/012</t>
  </si>
  <si>
    <t>Aqualine tr.RC1 kanál 125x7,4 12m RC</t>
  </si>
  <si>
    <t>RC1K-125114/012</t>
  </si>
  <si>
    <t>Aqualine tr.RC1 kanál 125x11,4 12m RC</t>
  </si>
  <si>
    <t>RC1K-140083/012</t>
  </si>
  <si>
    <t>Aqualine tr.RC1 kanál 140x8,3 12m RC</t>
  </si>
  <si>
    <t>RC1K-140127/012</t>
  </si>
  <si>
    <t>Aqualine tr.RC1 kanál 140x12,7 12m RC</t>
  </si>
  <si>
    <t>RC1K-160095/012</t>
  </si>
  <si>
    <t>Aqualine tr.RC1 kanál 160x9,5 12m RC</t>
  </si>
  <si>
    <t>RC1K-160146/012</t>
  </si>
  <si>
    <t>Aqualine tr.RC1 kanál 160x14,6 12m RC</t>
  </si>
  <si>
    <t>RC1K-180107/012</t>
  </si>
  <si>
    <t>Aqualine tr.RC1 kanál 180x10,7 12m RC</t>
  </si>
  <si>
    <t>RC1K-180164/012</t>
  </si>
  <si>
    <t>Aqualine tr.RC1 kanál 180x16,4 12m RC</t>
  </si>
  <si>
    <t>RC1K-200119/012</t>
  </si>
  <si>
    <t>Aqualine tr.RC1 kanál 200x11,9 12m RC</t>
  </si>
  <si>
    <t>RC1K-200182/012</t>
  </si>
  <si>
    <t>Aqualine tr.RC1 kanál 200x18,2 12m RC</t>
  </si>
  <si>
    <t>RC1K-225134/012</t>
  </si>
  <si>
    <t>Aqualine tr.RC1 kanál 225x13,4 12m RC</t>
  </si>
  <si>
    <t>RC1K-225205/012</t>
  </si>
  <si>
    <t>Aqualine tr.RC1 kanál 225x20,5 12m RC</t>
  </si>
  <si>
    <t>RC1K-250148/012</t>
  </si>
  <si>
    <t>RC1K-250227/012</t>
  </si>
  <si>
    <t>RC1K-280166/012</t>
  </si>
  <si>
    <t>RC1K-280254/012</t>
  </si>
  <si>
    <t>RC1K-315187/012</t>
  </si>
  <si>
    <t>RC1K-315286/012</t>
  </si>
  <si>
    <t>RC1K-355211/012</t>
  </si>
  <si>
    <t>RC1K-355322/012</t>
  </si>
  <si>
    <t>RC1K-400237/012</t>
  </si>
  <si>
    <t>RC1K-400363/012</t>
  </si>
  <si>
    <t>Aqualine tr.RC1 kanál 250x14,8 12m RC</t>
  </si>
  <si>
    <t>Aqualine tr.RC1 kanál 250x22,7 12m RC</t>
  </si>
  <si>
    <t>Aqualine tr.RC1 kanál 280x16,6 12m RC</t>
  </si>
  <si>
    <t>Aqualine tr.RC1 kanál280x25,412m RC</t>
  </si>
  <si>
    <t>Aqualine tr.RC1 kanál 315x18,7 12m RC</t>
  </si>
  <si>
    <t>Aqualine tr.RC1 kanál 315x28,6 12m RC</t>
  </si>
  <si>
    <t>Aqualine tr.RC1 kanál 355x22,1 12m RC</t>
  </si>
  <si>
    <t>Aqualine tr.RC1 kanál 355x32,2 12m RC</t>
  </si>
  <si>
    <t>Aqualine tr.RC1 kanál 400x23,7 12m RC</t>
  </si>
  <si>
    <t>Aqualine tr.RC1 kanál 400x36,3 12m RC</t>
  </si>
  <si>
    <t>RC1-075045/006</t>
  </si>
  <si>
    <t>RC1-075045/100</t>
  </si>
  <si>
    <t>RC1-075068/006</t>
  </si>
  <si>
    <t>RC1-075068/100</t>
  </si>
  <si>
    <t>Aqualine tr.RC1 voda 75x4,5 6m RC</t>
  </si>
  <si>
    <t>Aqualine tr.RC1 voda 75x4,5 100m RC</t>
  </si>
  <si>
    <t>Aqualine tr.RC1 voda 75x6,8 100m RC</t>
  </si>
  <si>
    <t>Aqualine tr.RC1 voda 75x6,8 6m RC</t>
  </si>
  <si>
    <t>J68</t>
  </si>
  <si>
    <t>RC1-050030/100</t>
  </si>
  <si>
    <t>Aqualine tr.RC1 voda 50x3,0 100m RC</t>
  </si>
  <si>
    <t>RC1K-050030/100</t>
  </si>
  <si>
    <t>Aqualine tr.RC1 kanál 50X3,0 100m RC</t>
  </si>
  <si>
    <t>JB1</t>
  </si>
  <si>
    <t>PC12-150/6</t>
  </si>
  <si>
    <t>PC12-200/6</t>
  </si>
  <si>
    <t>PP CONNECT trubka SN12 DN200x6m</t>
  </si>
  <si>
    <t>PC12-250/6</t>
  </si>
  <si>
    <t>PP CONNECT trubka SN12 DN250x6m</t>
  </si>
  <si>
    <t>PC12-300/6</t>
  </si>
  <si>
    <t>PC12-400/6</t>
  </si>
  <si>
    <t>PP CONNECT trubka SN12 DN400x6m</t>
  </si>
  <si>
    <t>PC16-150/6</t>
  </si>
  <si>
    <t>PC16-200/6</t>
  </si>
  <si>
    <t>PP CONNECT trubka SN16 DN200x6m</t>
  </si>
  <si>
    <t>PC16-250/6</t>
  </si>
  <si>
    <t>PP CONNECT trubka SN16 DN250x6m</t>
  </si>
  <si>
    <t>PC16-300/6</t>
  </si>
  <si>
    <t>PC16-400/6</t>
  </si>
  <si>
    <t>PP CONNECT trubka SN16 DN400x6m</t>
  </si>
  <si>
    <t>pro všechny telespopy je nutno objednat manžetu</t>
  </si>
  <si>
    <t>KG TRUBKY SN4 DN 250-500 KOEX</t>
  </si>
  <si>
    <t>KG TRUBKY SN8 DN 250-500 KOEX</t>
  </si>
  <si>
    <t>KG TVAROVKY DN 250-500</t>
  </si>
  <si>
    <t>PRAGMA+ID TRUBKY SN10 DN 200-1000</t>
  </si>
  <si>
    <t>PRAGNUM TRUBKY SN8,10,12,16 DN 500-2200</t>
  </si>
  <si>
    <t>PRAGMA+ID TVAROVKY</t>
  </si>
  <si>
    <t>PP MASTER TVAROVKY</t>
  </si>
  <si>
    <t>QUANTUM TVAROVKY</t>
  </si>
  <si>
    <t>ŠACHTY REVIZNÍ DN 200-400</t>
  </si>
  <si>
    <t>ŠACHTY VSTUPNÍ DN 600-1000</t>
  </si>
  <si>
    <t>DRENÁŽ FLEXI TVAROVKY</t>
  </si>
  <si>
    <t>PŘÍSLUŠENSTVÍ K ODPADNÍM SYSTÉMŮM</t>
  </si>
  <si>
    <t>- lze si sestavit vlastní atypickou šachtu s jednotlivých komponentů a vyvrtat na stavbě otvory dle potřeby</t>
  </si>
  <si>
    <t>Trubka PP CONNECT SN12</t>
  </si>
  <si>
    <t>Trubka PP CONNECT SN16</t>
  </si>
  <si>
    <t>AQUALINE RC1 VODA TRUBKY D 32-63</t>
  </si>
  <si>
    <t>AQUALINE RC1 VODA TRUBKY D 75-400</t>
  </si>
  <si>
    <t>AQUALINE  RC2 VODA TRUBKY D 32-63</t>
  </si>
  <si>
    <t>AQUALINE RC2 VODA TRUBKY D 75 -500</t>
  </si>
  <si>
    <t>AQUALINE ROBUST VODA TRUBKY D 32-355</t>
  </si>
  <si>
    <t>AQUALINE RC1 KANÁL TRUBKY D 40-400</t>
  </si>
  <si>
    <t>AQUALINE ROBUST KANÁL TRUBKY D 40-355</t>
  </si>
  <si>
    <t>TVAROVKY PRO PE TRUBKY</t>
  </si>
  <si>
    <t>TVAROVKY NA TUPO, PŘÍRUBY</t>
  </si>
  <si>
    <t>PP SVĚRNÉ SPOJKY A VENTILY (provozní tlak d16-63 = 16barů, d75-110 = 10barů)</t>
  </si>
  <si>
    <t>PP SVĚRNÉ SPOJKY</t>
  </si>
  <si>
    <t>PVC VODOVODNÍ TLAKOVÉ SYSTÉMY</t>
  </si>
  <si>
    <t>PVC TLAK TRUBKY</t>
  </si>
  <si>
    <t>PVC TLAKOVÉ TVAROVKY</t>
  </si>
  <si>
    <t>PVC STUDNY TRUBKY</t>
  </si>
  <si>
    <t>AQUALINE RC1 VODA TRUBKY D 32-63    (ČSN EN 12201, Typ 1)</t>
  </si>
  <si>
    <t>AQUALINE RC1 VODA TRUBKY D 75-400  (ČSN EN 12201, Typ 1)</t>
  </si>
  <si>
    <t>AQUALINE RC2 VODA TRUBKY D 32-63   (ČSN EN 12201, Typ 2)</t>
  </si>
  <si>
    <t>AQUALINE RC1 KANÁL TRUBKY D 40-400   (ČSN EN 12201, Typ 1)</t>
  </si>
  <si>
    <t>PVC TLAK TRUBKY   (ČSN EN 1452, barva šedá)</t>
  </si>
  <si>
    <t>PVC TLAK TVAROVKY   (ČSN EN 1452, barva šedá)</t>
  </si>
  <si>
    <t>PVC STUDNY TRUBKY  (barva modrá, atest pro pitnou vodu)</t>
  </si>
  <si>
    <t>Systémový kód</t>
  </si>
  <si>
    <t>Objednací kód</t>
  </si>
  <si>
    <t>CENÍK - INŽENÝRSKÉ SÍTĚ</t>
  </si>
  <si>
    <t>CENÍK VENKOVNÍCH TLAKOVÝCH SYSTÉMŮ</t>
  </si>
  <si>
    <t>RC1-040055/050</t>
  </si>
  <si>
    <t>Aqualine tr.RC1 voda 40x5,5 50m RC</t>
  </si>
  <si>
    <t>RC1-050069/050</t>
  </si>
  <si>
    <t>Aqualine tr.RC1 voda 50x6,9 50m RC</t>
  </si>
  <si>
    <t>RC1-063086/050</t>
  </si>
  <si>
    <t>Aqualine tr.RC1 voda 63x8,6 50m RC</t>
  </si>
  <si>
    <t>RC1-075103/012</t>
  </si>
  <si>
    <t>Aqualine tr.RC1 voda 75x10,3 12m RC</t>
  </si>
  <si>
    <t>RC1-090123/012</t>
  </si>
  <si>
    <t>Aqualine tr.RC1 voda 90x12,3 12m RC</t>
  </si>
  <si>
    <t>RC1-110151/012</t>
  </si>
  <si>
    <t>Aqualine tr.RC1 voda 110x15,1 12m RC</t>
  </si>
  <si>
    <t>RC1-125171/012</t>
  </si>
  <si>
    <t>Aqualine tr.RC1 voda 125x17,1 12m RC</t>
  </si>
  <si>
    <t>RC1-140192/012</t>
  </si>
  <si>
    <t>Aqualine tr.RC1 voda 140x19,2 12m RC</t>
  </si>
  <si>
    <t>RC1-160219/012</t>
  </si>
  <si>
    <t>Aqualine tr.RC1 voda 160x21,9 12m RC</t>
  </si>
  <si>
    <t>RC1-180246/012</t>
  </si>
  <si>
    <t>Aqualine tr.RC1 voda 180x24,6 12m RC</t>
  </si>
  <si>
    <t>RC1-200274/012</t>
  </si>
  <si>
    <t>Aqualine tr.RC1 voda 200x27,4 12m RC</t>
  </si>
  <si>
    <t>Montážní klíč 776004 kovový O40-63</t>
  </si>
  <si>
    <t>Fólie výstražná 30cm bílá PE</t>
  </si>
  <si>
    <t>CENÍK NETLAKOVÝCH SYSTÉMŮ</t>
  </si>
  <si>
    <t>VPUSŤ dno DN400 40l</t>
  </si>
  <si>
    <t>VPUSŤ sifon DN125</t>
  </si>
  <si>
    <t>VPUSŤ sifon DN150</t>
  </si>
  <si>
    <t>VPUSŤ sifon DN200</t>
  </si>
  <si>
    <t>VPUSŤ manžeta redukce DN400/315</t>
  </si>
  <si>
    <t>Q12-500/6SW</t>
  </si>
  <si>
    <t>Uliční vpusť</t>
  </si>
  <si>
    <t>KJ400/40</t>
  </si>
  <si>
    <t>KJS100</t>
  </si>
  <si>
    <t>KJS125</t>
  </si>
  <si>
    <t>KJS150</t>
  </si>
  <si>
    <t>KJS200</t>
  </si>
  <si>
    <t>KJS400/315</t>
  </si>
  <si>
    <t>- ukončení teleskopem s mříží + manžeta</t>
  </si>
  <si>
    <t>HLAVNÍ EAN kód zboží</t>
  </si>
  <si>
    <t>MJ</t>
  </si>
  <si>
    <t>RABATOVÁ SKUPINA</t>
  </si>
  <si>
    <t>KJC100</t>
  </si>
  <si>
    <t>Hlavní EAN kód zboží</t>
  </si>
  <si>
    <t>Krabice/ Box</t>
  </si>
  <si>
    <t>Paleta/ Návin</t>
  </si>
  <si>
    <t>Kamion</t>
  </si>
  <si>
    <t>Minimální objednací balení bez poplatku za rozbalení 5% *</t>
  </si>
  <si>
    <t>KS (m)</t>
  </si>
  <si>
    <t>Paleta</t>
  </si>
  <si>
    <t>Aqualine tr.RC1 voda 200x11,9 12m RC</t>
  </si>
  <si>
    <t xml:space="preserve">Hlavní EAN kód </t>
  </si>
  <si>
    <t xml:space="preserve">PŘECHODKA PE/MOS S MATICÍ </t>
  </si>
  <si>
    <t>VNITŘ.ZÁVIT</t>
  </si>
  <si>
    <t>PN16 (SDR11)</t>
  </si>
  <si>
    <t>PN10 (SDR17)</t>
  </si>
  <si>
    <t>PN25 (SDR7,4)</t>
  </si>
  <si>
    <t>SR15.42.</t>
  </si>
  <si>
    <t>Signalizační folie červeno-bílá</t>
  </si>
  <si>
    <t>Výstražná fólie pro vodu bílá</t>
  </si>
  <si>
    <t>m</t>
  </si>
  <si>
    <t>EURO S1</t>
  </si>
  <si>
    <t>Svářecí jednotka 20mm - 630 mm</t>
  </si>
  <si>
    <t>PK600/A200</t>
  </si>
  <si>
    <t>ŠACHTY plast. poklop DN600 200 kg</t>
  </si>
  <si>
    <t>PK600/A200DW</t>
  </si>
  <si>
    <t>ŠACHTY plast. poklop DN600 200 kg DW</t>
  </si>
  <si>
    <t>PK600/A15</t>
  </si>
  <si>
    <t>ŠACHTY poklop A15 DN600 kompozit</t>
  </si>
  <si>
    <t>PK600/B125</t>
  </si>
  <si>
    <t>ŠACHTY poklop B125 DN600 kompozit</t>
  </si>
  <si>
    <t>PK600/D400</t>
  </si>
  <si>
    <t>ŠACHTY poklop D400 DN600 kompozit</t>
  </si>
  <si>
    <t>Poklopy</t>
  </si>
  <si>
    <t>ST1000 pieds1.0st</t>
  </si>
  <si>
    <t>ŠACHTY skruž DN1000x1,0m</t>
  </si>
  <si>
    <t>Redukce 280x200 SDR11 PE100RC</t>
  </si>
  <si>
    <t>Redukce 280x200 SDR17 PE100RC</t>
  </si>
  <si>
    <t>AQUALINE RC2 VODA TRUBKY D 75-500   (ČSN EN 12201, Typ 2)</t>
  </si>
  <si>
    <t xml:space="preserve">AQUALINE ROBUST VODA TRUBKY D 32-355  (ČSN EN 12201, TYP 3) </t>
  </si>
  <si>
    <t>ROB-032030/100</t>
  </si>
  <si>
    <t>ROB-040037/100</t>
  </si>
  <si>
    <t>ROB-050046/100</t>
  </si>
  <si>
    <t>ROB-063058/100</t>
  </si>
  <si>
    <t>ROB-075068/100</t>
  </si>
  <si>
    <t>ROB-090082/100</t>
  </si>
  <si>
    <t>ROB-110100/100</t>
  </si>
  <si>
    <t>ROB-090054/100</t>
  </si>
  <si>
    <t>ROB-110066/100</t>
  </si>
  <si>
    <t>ROB-090082/012</t>
  </si>
  <si>
    <t>ROB-110100/012</t>
  </si>
  <si>
    <t>ROB-125114/012</t>
  </si>
  <si>
    <t>ROB-140127/012</t>
  </si>
  <si>
    <t>ROB-160146/012</t>
  </si>
  <si>
    <t>ROB-180164/012</t>
  </si>
  <si>
    <t>ROB-200182/012</t>
  </si>
  <si>
    <t>ROB-225205/012</t>
  </si>
  <si>
    <t>ROB-250227/012</t>
  </si>
  <si>
    <t>ROB-280166/012</t>
  </si>
  <si>
    <t>ROB-315187/012</t>
  </si>
  <si>
    <t>ROB-355322/012</t>
  </si>
  <si>
    <t>ROB-090054/012</t>
  </si>
  <si>
    <t>ROB-110066/012</t>
  </si>
  <si>
    <t>ROB-160095/012</t>
  </si>
  <si>
    <t>ROB-225134/012</t>
  </si>
  <si>
    <t>ROB-250148/012</t>
  </si>
  <si>
    <t>ROB-280254/012</t>
  </si>
  <si>
    <t>ROB-315286/012</t>
  </si>
  <si>
    <t>ROB-355211/012</t>
  </si>
  <si>
    <t>Aqualine ROBUST voda 32x3,0 100m RC</t>
  </si>
  <si>
    <t>Aqualine ROBUST voda 40x3,7 100m RC</t>
  </si>
  <si>
    <t>Aqualine ROBUST voda 50x4,6 100m RC</t>
  </si>
  <si>
    <t>Aqualine ROBUST voda 63x5,8 100m RC</t>
  </si>
  <si>
    <t>Aqualine ROBUST voda 75x6,8 100m RC</t>
  </si>
  <si>
    <t>Aqualine ROBUST voda 90x8,2 12m RC</t>
  </si>
  <si>
    <t>Aqualine ROBUST voda 90x8,2 100m RC</t>
  </si>
  <si>
    <t>Aqualine ROBUST voda 110x10 12 m RC</t>
  </si>
  <si>
    <t>Aqualine ROBUST voda 110x10 100m RC</t>
  </si>
  <si>
    <t>Aqualine ROBUST voda 125x11,4 12m RC</t>
  </si>
  <si>
    <t>Aqualine ROBUST voda 140x12,7 12m RC</t>
  </si>
  <si>
    <t>Aqualine ROBUST voda 160x14,6 12m RC</t>
  </si>
  <si>
    <t>Aqualine ROBUST voda 180x16,4 12m RC</t>
  </si>
  <si>
    <t>Aqualine ROBUST voda 200x18,2 12m RC</t>
  </si>
  <si>
    <t>Aqualine ROBUST voda 225x20,5 12m RC</t>
  </si>
  <si>
    <t>Aqualine ROBUST voda  250x22,7 12m RC</t>
  </si>
  <si>
    <t>Aqualine ROBUST voda 280x16,6 12m RC</t>
  </si>
  <si>
    <t>Aqualine ROBUST voda  315x18,7 12m RC</t>
  </si>
  <si>
    <t>Aqualine ROBUST voda  355x32,2 12m RC</t>
  </si>
  <si>
    <t>Aqualine ROBUST voda 90x5,4 12m RC</t>
  </si>
  <si>
    <t>Aqualine ROBUST voda 90x5,4 100m RC</t>
  </si>
  <si>
    <t>Aqualine ROBUST voda 110x6,6 12m RC</t>
  </si>
  <si>
    <t>Aqualine ROBUST voda 110x6,6 100m RC</t>
  </si>
  <si>
    <t>Aqualine ROBUST voda 160x9,5 12m RC</t>
  </si>
  <si>
    <t>Aqualine ROBUST voda 225x13,4 12m RC</t>
  </si>
  <si>
    <t>Aqualine ROBUST voda  250x14,8 12m RC</t>
  </si>
  <si>
    <t>Aqualine ROBUST voda 280x25,4 12m RC</t>
  </si>
  <si>
    <t>Aqualine ROBUST voda  315x28,6 12m RC</t>
  </si>
  <si>
    <t>Aqualine ROBUST voda  355x22,1 12m RC</t>
  </si>
  <si>
    <t>AQUALINE ROBUST KANÁL TRUBKY D 32-355 (ČSN EN 12201, TYP3 )</t>
  </si>
  <si>
    <t>Aqualine ROBUST kanál 40x3,7 100m RC</t>
  </si>
  <si>
    <t>Aqualine ROBUST kanál 50x4,6 100m RC</t>
  </si>
  <si>
    <t>Aqualine ROBUST kanál 63x5,8 100m RC</t>
  </si>
  <si>
    <t>Aqualine ROBUST kanál 75x6,8 100m RC</t>
  </si>
  <si>
    <t>Aqualine ROBUST kanál 90x8,2 12m RC</t>
  </si>
  <si>
    <t>Aqualine ROBUST kanál 90x8,2 100m RC</t>
  </si>
  <si>
    <t>Aqualine ROBUST kanál 110x10 12m RC</t>
  </si>
  <si>
    <t>Aqualine ROBUST kanál 110x10 100m RC</t>
  </si>
  <si>
    <t>Aqualine ROBUST kanál 125x11,4 12m RC</t>
  </si>
  <si>
    <t>Aqualine ROBUST kanál 140x12,7 12m RC</t>
  </si>
  <si>
    <t>Aqualine ROBUST kanál 160x14,6 12m RC</t>
  </si>
  <si>
    <t>Aqualine ROBUST kanál 180x16,4 12m RC</t>
  </si>
  <si>
    <t>Aqualine ROBUST kanál 200x18,2 12m RC</t>
  </si>
  <si>
    <t>Aqualine ROBUST kanál 225x20,5 12m RC</t>
  </si>
  <si>
    <t>Aqualine ROBUST kanál 250x22,7 12m RC</t>
  </si>
  <si>
    <t>Aqualine ROBUST kanál 280x25,4 12m RC</t>
  </si>
  <si>
    <t>Aqualine ROBUST kanál 315x28,6 12m RC</t>
  </si>
  <si>
    <t>Aqualine ROBUST kanál 355x32,2 12m RC</t>
  </si>
  <si>
    <t>Aqualine ROBUST kanál 90x5,4 12m RC</t>
  </si>
  <si>
    <t>Aqualine ROBUST kanál 90x5,4 100m RC</t>
  </si>
  <si>
    <t>Aqualine ROBUST kanál 110x6,6 12m RC</t>
  </si>
  <si>
    <t>Aqualine ROBUST kanál 110x6,6 100m RC</t>
  </si>
  <si>
    <t>Aqualine ROBUST kanál 250x14,8 12m RC</t>
  </si>
  <si>
    <t>Aqualine ROBUST kanál 280x16,6 12m RC</t>
  </si>
  <si>
    <t>Aqualine ROBUST kanál 315x18,7 12m RC</t>
  </si>
  <si>
    <t>Aqualine ROBUST kanál 355x22,1 12m RC</t>
  </si>
  <si>
    <t>ROBK-040037/100</t>
  </si>
  <si>
    <t>ROBK-050046/100</t>
  </si>
  <si>
    <t>ROBK-063058/100</t>
  </si>
  <si>
    <t>ROBK-075068/100</t>
  </si>
  <si>
    <t>ROBK-090082/100</t>
  </si>
  <si>
    <t>ROBK-110100/100</t>
  </si>
  <si>
    <t>ROBK-090054/100</t>
  </si>
  <si>
    <t>ROBK-110066//100</t>
  </si>
  <si>
    <t>ROBK-090082/012</t>
  </si>
  <si>
    <t>ROBK-110100/012</t>
  </si>
  <si>
    <t>ROBK-125114/012</t>
  </si>
  <si>
    <t>ROBK-140127/012</t>
  </si>
  <si>
    <t>ROBK-160146/012</t>
  </si>
  <si>
    <t>ROBK-180164/012</t>
  </si>
  <si>
    <t>ROBK-200182/012</t>
  </si>
  <si>
    <t>ROBK-225205/012</t>
  </si>
  <si>
    <t>ROBK-250227/012</t>
  </si>
  <si>
    <t>ROBK-280254/012</t>
  </si>
  <si>
    <t>ROBK-315286/012</t>
  </si>
  <si>
    <t>ROBK-355322/012</t>
  </si>
  <si>
    <t>ROBK-090054/012</t>
  </si>
  <si>
    <t>ROBK-110066/012</t>
  </si>
  <si>
    <t>ROBK-250148/012</t>
  </si>
  <si>
    <t>ROBK-280166/012</t>
  </si>
  <si>
    <t>ROBK-315187/012</t>
  </si>
  <si>
    <t>ROBK-355211/012</t>
  </si>
  <si>
    <t>s detekčním vodičem - NA ZAKÁZKU</t>
  </si>
  <si>
    <t>RC2K-450409/012</t>
  </si>
  <si>
    <t>Herkules tr.RC2 kanál 450x40,9 12m RC</t>
  </si>
  <si>
    <t>RC2K-500454/012</t>
  </si>
  <si>
    <t>Herkules tr.RC2 kanál 500x45,4 12m RC</t>
  </si>
  <si>
    <t>RC2K-450267/012</t>
  </si>
  <si>
    <t>RC2K-500297/012</t>
  </si>
  <si>
    <t>Herkules tr.RC2 kanál 450x26,7 12m RC</t>
  </si>
  <si>
    <t>Herkules tr.RC2 kanál 500x29,7 12m RC</t>
  </si>
  <si>
    <t>RC1-125114/100</t>
  </si>
  <si>
    <t>Aqualine tr.RC1 voda 125x11,4 100m RC</t>
  </si>
  <si>
    <t>RC1-140127/100</t>
  </si>
  <si>
    <t>Aqualine tr.RC1 voda 140x12,7 100m RC</t>
  </si>
  <si>
    <t>RC1-125074/100</t>
  </si>
  <si>
    <t>Aqualine tr.RC1 voda 125x7,4 100m RC</t>
  </si>
  <si>
    <t>Aqualine tr.RC1 voda 140x8,3 100m RC</t>
  </si>
  <si>
    <t>RC1-140083/100</t>
  </si>
  <si>
    <r>
      <t xml:space="preserve">dodávány i pod obchodním názvem </t>
    </r>
    <r>
      <rPr>
        <b/>
        <i/>
        <sz val="11"/>
        <color theme="1" tint="0.14999847407452621"/>
        <rFont val="Arial"/>
        <family val="2"/>
        <charset val="238"/>
      </rPr>
      <t>Herkules</t>
    </r>
    <r>
      <rPr>
        <i/>
        <sz val="11"/>
        <color theme="1" tint="0.14999847407452621"/>
        <rFont val="Arial"/>
        <family val="2"/>
        <charset val="238"/>
      </rPr>
      <t>.</t>
    </r>
  </si>
  <si>
    <t>černém bez pruhů</t>
  </si>
  <si>
    <t>* Ostatní SDR na vyžádání</t>
  </si>
  <si>
    <t>* Trubky Herkules jsou v povedení</t>
  </si>
  <si>
    <t>* Ostatní tlakové řady na vyžádání</t>
  </si>
  <si>
    <t xml:space="preserve">* Podle dostupnosti jsou trubky od dn250mm </t>
  </si>
  <si>
    <t>Ořezávač konců trubek 16-63mm 15063O0000</t>
  </si>
  <si>
    <t xml:space="preserve">ŠACHTY poklop BEGU s odvětráním B125 DN600 </t>
  </si>
  <si>
    <t>PL600/B125V</t>
  </si>
  <si>
    <t>Svěrná spojka přímá d16</t>
  </si>
  <si>
    <t>Svěrná spojka přímá d20</t>
  </si>
  <si>
    <t>Svěrná spojka přímá d25</t>
  </si>
  <si>
    <t>Svěrná spojka přímá d32</t>
  </si>
  <si>
    <t>Svěrná spojka přímá d40</t>
  </si>
  <si>
    <t>Svěrná spojka přímá d50</t>
  </si>
  <si>
    <t>Svěrná spojka přímá d63</t>
  </si>
  <si>
    <t>Svěrná spojka přímá d75</t>
  </si>
  <si>
    <t>Svěrná spojka přímá d90</t>
  </si>
  <si>
    <t>Svěrná spojka přímá d110</t>
  </si>
  <si>
    <t>Svěrná opravná spojka d50</t>
  </si>
  <si>
    <t>Svěrná opravná spojka d63</t>
  </si>
  <si>
    <t>Svěrná opravná spojka d75</t>
  </si>
  <si>
    <t>Svěrná opravná spojka d90</t>
  </si>
  <si>
    <t>Svěrná opravná spojka d110</t>
  </si>
  <si>
    <t>Svěrná spojka redukovaná d20 - 16</t>
  </si>
  <si>
    <t>Svěrná spojka redukovaná d25 - 16</t>
  </si>
  <si>
    <t>Svěrná spojka redukovaná d25 - 20</t>
  </si>
  <si>
    <t>Svěrná spojka redukovaná d32 - 20</t>
  </si>
  <si>
    <t>Svěrná spojka redukovaná d32 - 25</t>
  </si>
  <si>
    <t>Svěrná spojka redukovaná d40 - 25</t>
  </si>
  <si>
    <t>Svěrná spojka redukovaná d40 - 32</t>
  </si>
  <si>
    <t>Svěrná spojka redukovaná d50 - 32</t>
  </si>
  <si>
    <t>Svěrná spojka redukovaná d50 - 40</t>
  </si>
  <si>
    <t>Svěrná spojka redukovaná d63 - 40</t>
  </si>
  <si>
    <t>Svěrná spojka redukovaná d63 - 50</t>
  </si>
  <si>
    <t>Svěrná spojka redukovaná d75 - 63</t>
  </si>
  <si>
    <t>Svěrná spojka redukovaná d90 - 75</t>
  </si>
  <si>
    <t>Svěrná spojka redukovaná d110 - 90</t>
  </si>
  <si>
    <t>Svěrná spojka vnitř.závit d16x1/2"</t>
  </si>
  <si>
    <t>Svěrná spojka vnitř.závit d16x3/4"</t>
  </si>
  <si>
    <t>Svěrná spojka vnitř.závit d20x1/2"</t>
  </si>
  <si>
    <t>Svěrná spojka vnitř.závit d20x3/4"</t>
  </si>
  <si>
    <t>Svěrná spojka vnitř.závit d25x1/2"</t>
  </si>
  <si>
    <t>Svěrná spojka vnitř.závit d25x3/4"</t>
  </si>
  <si>
    <t>Svěrná spojka vnitř.závit d25x1"</t>
  </si>
  <si>
    <t>Svěrná spojka vnitř.závit d32x3/4"</t>
  </si>
  <si>
    <t>Svěrná spojka vnitř.závit d32x1"</t>
  </si>
  <si>
    <t>Svěrná spojka vnitř.závit d32x1 1/4"</t>
  </si>
  <si>
    <t>Svěrná spojka vnitř.závit d40x1"</t>
  </si>
  <si>
    <t>Svěrná spojka vnitř.závit d40x1 1/4"</t>
  </si>
  <si>
    <t>Svěrná spojka vnitř.závit d40x1 1/2"</t>
  </si>
  <si>
    <t>Svěrná spojka vnitř.závit d50x1 1/2"</t>
  </si>
  <si>
    <t>Svěrná spojka vnitř.závit d63x2"</t>
  </si>
  <si>
    <t>Svěrná spojka vnitř.závit d75x2"</t>
  </si>
  <si>
    <t>Svěrná spojka vnitř.závit d75x2 1/2"</t>
  </si>
  <si>
    <t>Svěrná spojka vnitř.závit d90x3"</t>
  </si>
  <si>
    <t>Svěrná spojka vnitř.závit d110x4"</t>
  </si>
  <si>
    <t>Svěrná spojka vnější závit d16x1/2"</t>
  </si>
  <si>
    <t>Svěrná spojka vnější závit d16x3/4"</t>
  </si>
  <si>
    <t>Svěrná spojka vnější závit d20x1/2"</t>
  </si>
  <si>
    <t>Svěrná spojka vnější závit d20x3/4"</t>
  </si>
  <si>
    <t>Svěrná spojka vnější závit d25x1/2"</t>
  </si>
  <si>
    <t>Svěrná spojka vnější závit d25x3/4"</t>
  </si>
  <si>
    <t>Svěrná spojka vnější závit d25x1"</t>
  </si>
  <si>
    <t>Svěrná spojka vnější závit d32x3/4"</t>
  </si>
  <si>
    <t>Svěrná spojka vnější závit d32x1"</t>
  </si>
  <si>
    <t>Svěrná spojka vnější závit d32x1 1/4"</t>
  </si>
  <si>
    <t>Svěrná spojka vnější závit d40x1"</t>
  </si>
  <si>
    <t>Svěrná spojka vnější závit d40x1 1/4"</t>
  </si>
  <si>
    <t>Svěrná spojka vnější závit d40x1 1/2"</t>
  </si>
  <si>
    <t>Svěrná spojka vnější závit d50x1 1/4"</t>
  </si>
  <si>
    <t>Svěrná spojka vnější závit d50x1 1/2"</t>
  </si>
  <si>
    <t>Svěrná spojka vnější závit d50x2"</t>
  </si>
  <si>
    <t>Svěrná spojka vnější závit d63x1 1/2"</t>
  </si>
  <si>
    <t>Svěrná spojka vnější závit d63x2"</t>
  </si>
  <si>
    <t>Svěrná spojka vnější závit d63x2 1/2"</t>
  </si>
  <si>
    <t>Svěrná spojka vnější závit d75x2"</t>
  </si>
  <si>
    <t>Svěrná spojka vnější závit d75x2 1/2"</t>
  </si>
  <si>
    <t>Svěrná spojka vnější závit d75x3"</t>
  </si>
  <si>
    <t>Svěrná spojka vnější závit d90x3"</t>
  </si>
  <si>
    <t>Svěrná spojka vnější závit d110x4"</t>
  </si>
  <si>
    <t>Svěrná záslepka d16</t>
  </si>
  <si>
    <t>Svěrná záslepka d20</t>
  </si>
  <si>
    <t>Svěrná záslepka d25</t>
  </si>
  <si>
    <t>Svěrná záslepka d32</t>
  </si>
  <si>
    <t>Svěrná záslepka d40</t>
  </si>
  <si>
    <t>Svěrná záslepka d63</t>
  </si>
  <si>
    <t>Svěrná záslepka d75</t>
  </si>
  <si>
    <t>Svěrná záslepka d90</t>
  </si>
  <si>
    <t>Svěrná záslepka d110</t>
  </si>
  <si>
    <t>Svěrné koleno 90° D16</t>
  </si>
  <si>
    <t>Svěrné koleno 90° D20</t>
  </si>
  <si>
    <t>Svěrné koleno 90° D25</t>
  </si>
  <si>
    <t>Svěrné koleno 90° D32</t>
  </si>
  <si>
    <t>Svěrné koleno 90° D40</t>
  </si>
  <si>
    <t>Svěrné koleno 90° D63</t>
  </si>
  <si>
    <t>Svěrné koleno 90° D75</t>
  </si>
  <si>
    <t>Svěrné koleno 90° D90</t>
  </si>
  <si>
    <t>Svěrné koleno 90° D110</t>
  </si>
  <si>
    <t>Svěrné koleno 90° vněj.závit d16x1/2"</t>
  </si>
  <si>
    <t>Svěrné koleno 90° vněj.závit d20x1/2"</t>
  </si>
  <si>
    <t>Svěrné koleno 90° vněj.závit d20x3/4"</t>
  </si>
  <si>
    <t>Svěrné koleno 90° vněj.závit d25x1/2"</t>
  </si>
  <si>
    <t>Svěrné koleno 90° vněj.závit d25x3/4"</t>
  </si>
  <si>
    <t>Svěrné koleno 90° vněj.závit d25x1"</t>
  </si>
  <si>
    <t>Svěrné koleno 90° vněj.závit d32x3/4"</t>
  </si>
  <si>
    <t>Svěrné koleno 90° vněj.závit d32x1"</t>
  </si>
  <si>
    <t>Svěrné koleno 90° vněj.závit d40x1 1/4"</t>
  </si>
  <si>
    <t>Svěrné koleno 90° vněj.závit d50x1 1/2"</t>
  </si>
  <si>
    <t>Svěrné koleno 90° vněj.závit d63x2"</t>
  </si>
  <si>
    <t>Svěrné koleno 90° vnitřní závit d16x1/2"</t>
  </si>
  <si>
    <t>Svěrné koleno 90° vnitřní závit d20x1/2"</t>
  </si>
  <si>
    <t>Svěrné koleno 90° vnitřní závit d20x3/4"</t>
  </si>
  <si>
    <t>Svěrné koleno 90° vnitřní závit d25x1/2"</t>
  </si>
  <si>
    <t>Svěrné koleno 90° vnitřní závit d25x3/4"</t>
  </si>
  <si>
    <t>Svěrné koleno 90° vnitřní závit d25x1"</t>
  </si>
  <si>
    <t>Svěrné koleno 90° vnitřní závit d32x3/4"</t>
  </si>
  <si>
    <t>Svěrné koleno 90° vnitřní závit d32x1"</t>
  </si>
  <si>
    <t>Svěrné koleno 90° vnitřní závit d40x1 1/4"</t>
  </si>
  <si>
    <t>Svěrné koleno 90° vnitřní závit d50x1 1/2"</t>
  </si>
  <si>
    <t>Svěrné koleno 90° vnitřní závit d63x2"</t>
  </si>
  <si>
    <t>Svěrné koleno 90° vnitřní závit d75x2 1/2"</t>
  </si>
  <si>
    <t>Svěrné koleno 90° vnitřní závit d90x3"</t>
  </si>
  <si>
    <t>Svěrné koleno 90° vnitřní závit d110x4"</t>
  </si>
  <si>
    <t>Svěrný T-kus 90° d16</t>
  </si>
  <si>
    <t>Svěrný T-kus 90° d20</t>
  </si>
  <si>
    <t>Svěrný T-kus 90° d25</t>
  </si>
  <si>
    <t>Svěrný T-kus 90° d32</t>
  </si>
  <si>
    <t>Svěrný T-kus 90° d40</t>
  </si>
  <si>
    <t>Svěrný T-kus 90° d50</t>
  </si>
  <si>
    <t>Svěrný T-kus 90° d63</t>
  </si>
  <si>
    <t>Svěrný T-kus 90° d75</t>
  </si>
  <si>
    <t>Svěrný T-kus 90° d90</t>
  </si>
  <si>
    <t>Svěrný T-kus 90° d110</t>
  </si>
  <si>
    <t>Svěrný T-kus 90° vnitř.závit d16x1/2"</t>
  </si>
  <si>
    <t>Svěrný T-kus 90° vnitř.závit d20x1/2"</t>
  </si>
  <si>
    <t>Svěrný T-kus 90° vnitř.závit d20x3/4"</t>
  </si>
  <si>
    <t>Svěrný T-kus 90° vnitř.závit d25x1/2"</t>
  </si>
  <si>
    <t>Svěrný T-kus 90° vnitř.závit d25x3/4"</t>
  </si>
  <si>
    <t>Svěrný T-kus 90° vnitř.závit d25 x1"</t>
  </si>
  <si>
    <t>Svěrný T-kus 90° vnitř.závit d32x3/4"</t>
  </si>
  <si>
    <t>Svěrný T-kus 90° vnitř.závit d32x1"</t>
  </si>
  <si>
    <t>Svěrný T-kus 90° vnitř.závit d40x1"1/4</t>
  </si>
  <si>
    <t>Svěrný T-kus 90° vnitř.závit d50x1/2"</t>
  </si>
  <si>
    <t>Svěrný T-kus 90° vnitř.závit d63x2"</t>
  </si>
  <si>
    <t>Svěrný T-kus 90° vnitř.závit d75x2 1/2"</t>
  </si>
  <si>
    <t>Svěrný T-kus 90° vnitř.závit d90x3"</t>
  </si>
  <si>
    <t>Svěrný T-kus 90° vnitř.závit d110x4"</t>
  </si>
  <si>
    <t>Svěrný T-kus 90° vnější závit d16x1/2"</t>
  </si>
  <si>
    <t>Svěrný T-kus 90° vnější závit d20x1/2"</t>
  </si>
  <si>
    <t>Svěrný T-kus 90° vnější závit d20x3/4"</t>
  </si>
  <si>
    <t>Svěrný T-kus 90° vnější závit d25x1/2"</t>
  </si>
  <si>
    <t>Svěrný T-kus 90° vnější závit d25x3/4"</t>
  </si>
  <si>
    <t>Svěrný T-kus 90° vnější závit d25x1"</t>
  </si>
  <si>
    <t>Svěrný T-kus 90° vnější závit d32x3/4"</t>
  </si>
  <si>
    <t>Svěrný T-kus 90° vnější závit d32x1"</t>
  </si>
  <si>
    <t>Svěrný T-kus 90° vnější závit d40x1"</t>
  </si>
  <si>
    <t>Svěrný T-kus 90° vnější závit d40x1" 1/4</t>
  </si>
  <si>
    <t>Svěrný T-kus 90° vnější závit d50x1" 1/2</t>
  </si>
  <si>
    <t>Svěrný T-kus 90° vnější závit d63x2"</t>
  </si>
  <si>
    <t>Svěrný T-kus redukovaný 90° d25x20</t>
  </si>
  <si>
    <t>Svěrný T-kus redukovaný 90° d32x25</t>
  </si>
  <si>
    <t>Svěrný T-kus redukovaný 90° d40x32</t>
  </si>
  <si>
    <t>Svěrný T-kus redukovaný 90° d50x40</t>
  </si>
  <si>
    <t>Svěrný T-kus redukovaný 90° d63x50</t>
  </si>
  <si>
    <t>Svěrná nástěnka d20x1/2"</t>
  </si>
  <si>
    <t>Svěrná nástěnka d25x3/4"</t>
  </si>
  <si>
    <t>Svěrná přírubová spojka d50</t>
  </si>
  <si>
    <t>Svěrná přírubová spojka d63</t>
  </si>
  <si>
    <t>Svěrná přírubová spojka d75</t>
  </si>
  <si>
    <t>Svěrná přírubová spojka d90</t>
  </si>
  <si>
    <t>Svěrná přírubová spojka d110</t>
  </si>
  <si>
    <t>Svěrná navrtávací objímka d25x1/2"</t>
  </si>
  <si>
    <t>Svěrná navrtávací objímka d25x3/4"</t>
  </si>
  <si>
    <t>Svěrná navrtávací objímka d32x1/2"</t>
  </si>
  <si>
    <t>Svěrná navrtávací objímka d32x3/4"</t>
  </si>
  <si>
    <t>Svěrná navrtávací objímka d40x1/2"</t>
  </si>
  <si>
    <t>Svěrná navrtávací objímka d40x3/4"</t>
  </si>
  <si>
    <t>Svěrná navrtávací objímka d40x1"</t>
  </si>
  <si>
    <t>Svěrná navrtávací objímka d50x1/2"</t>
  </si>
  <si>
    <t>Svěrná navrtávací objímka d50x3/4"</t>
  </si>
  <si>
    <t>Svěrná navrtávací objímka d50x1"</t>
  </si>
  <si>
    <t>Svěrná navrtávací objímka-kov.d63x3/4"</t>
  </si>
  <si>
    <t>Svěrná navrtávací objímka-kov.d63x1"1/2"</t>
  </si>
  <si>
    <t>Svěrná navrtávací objímka-kov.d63x1 1/2"</t>
  </si>
  <si>
    <t>Svěrná navrtávací objímka-kov.d75x3/4"</t>
  </si>
  <si>
    <t>Svěrná navrtávací objímka-kov.d75x1 1/2"</t>
  </si>
  <si>
    <t>Svěrná navrtávací objímka-kov.d75x2"</t>
  </si>
  <si>
    <t>Svěrná navrtávací objímka-kov.d90x3/4"</t>
  </si>
  <si>
    <t>Svěrná navrtávací objímka-kov.d90x1"</t>
  </si>
  <si>
    <t>Svěrná navrtávací objímka-kov.d90x1 1/4"</t>
  </si>
  <si>
    <t>Svěrná navrtávací objímka-kov.d90x2"</t>
  </si>
  <si>
    <t xml:space="preserve">Svěrná navrtávací objímka-kov.d110x1 </t>
  </si>
  <si>
    <t>Svěrná navrtávací objímka-kov.d110x1 1/2"</t>
  </si>
  <si>
    <t>Svěrná navrtávací objímka-kov.d110x2"</t>
  </si>
  <si>
    <t>Svěrná navrtávací objímka-kov.d140x2"</t>
  </si>
  <si>
    <t>Svěrná navrtávací objímka-kov.d160x1"</t>
  </si>
  <si>
    <t>Svěrná navrtávací objímka-kov.d160x1 1/2"</t>
  </si>
  <si>
    <t>Svěrná navrtávací objímka-kov.d160x2"</t>
  </si>
  <si>
    <t>Svěrná navrtávací objímka-kov.d160x3"</t>
  </si>
  <si>
    <t>Svěrný kulový ventil PE-PE D16</t>
  </si>
  <si>
    <t>Svěrný kulový ventil 20x20</t>
  </si>
  <si>
    <t>Svěrný kulový ventil 25x25</t>
  </si>
  <si>
    <t>Svěrný kulový ventil 32x32</t>
  </si>
  <si>
    <t>Svěrný kulový ventil 40x40</t>
  </si>
  <si>
    <t>Svěrný kulový ventil 50x50</t>
  </si>
  <si>
    <t>Svěrný kulový ventil 63x63</t>
  </si>
  <si>
    <t xml:space="preserve">Svěrný kulový ventil d16-1/2" vnit.závit </t>
  </si>
  <si>
    <t>Svěrný kulový ventil 20x1/2"</t>
  </si>
  <si>
    <t>Svěrný kulový ventil 25x3/4"</t>
  </si>
  <si>
    <t>Svěrný kulový ventil d25-1" vnit.závit</t>
  </si>
  <si>
    <t>Svěrný kulový ventil 32x1"</t>
  </si>
  <si>
    <t>Svěrný kulový ventil 40x1 1/4"</t>
  </si>
  <si>
    <t>Svěrný kulový ventil 50x1 1/2"</t>
  </si>
  <si>
    <t>Svěrný kulový ventil 63x2"</t>
  </si>
  <si>
    <t xml:space="preserve">Svěrný kulový ventil d16-1/2" vněj.závit </t>
  </si>
  <si>
    <t>Svěrný kulový ventil 20x1/2" vněj.závit</t>
  </si>
  <si>
    <t>Svěrný kulový ventil 25x3/4" vněj.závit</t>
  </si>
  <si>
    <t xml:space="preserve">Svěrný kulový ventil d25-1" vněj.závit </t>
  </si>
  <si>
    <t>Svěrný kulový ventil 32x1" vněj.závit</t>
  </si>
  <si>
    <t xml:space="preserve">Svěrný kulový ventil 40x1 1/4" vněj.závit </t>
  </si>
  <si>
    <t xml:space="preserve">Svěrný kulový ventil 50x1 1/2" vněj.závit </t>
  </si>
  <si>
    <t>Svěrný kulový ventil 63x2" vněj.závit</t>
  </si>
  <si>
    <t>16616109F</t>
  </si>
  <si>
    <t>16616110F</t>
  </si>
  <si>
    <t>16616124F</t>
  </si>
  <si>
    <t>16616125F</t>
  </si>
  <si>
    <t>16616139F</t>
  </si>
  <si>
    <t>16616140F</t>
  </si>
  <si>
    <t>16616159F</t>
  </si>
  <si>
    <t>16616160F</t>
  </si>
  <si>
    <t>16016020M</t>
  </si>
  <si>
    <t>16016025M</t>
  </si>
  <si>
    <t>16016032M</t>
  </si>
  <si>
    <t>16016040M</t>
  </si>
  <si>
    <t>16016050M</t>
  </si>
  <si>
    <t>16016063M</t>
  </si>
  <si>
    <t>16016075M</t>
  </si>
  <si>
    <t>16016090M</t>
  </si>
  <si>
    <t>16016110M</t>
  </si>
  <si>
    <t>16016020F</t>
  </si>
  <si>
    <t>16016025F</t>
  </si>
  <si>
    <t>16016032F</t>
  </si>
  <si>
    <t>16016040F</t>
  </si>
  <si>
    <t>16416050F</t>
  </si>
  <si>
    <t>16016063F</t>
  </si>
  <si>
    <t>16016075F</t>
  </si>
  <si>
    <t>16016090F</t>
  </si>
  <si>
    <t>16016110F</t>
  </si>
  <si>
    <t>16416025M</t>
  </si>
  <si>
    <t>16416032M</t>
  </si>
  <si>
    <t>16416040M</t>
  </si>
  <si>
    <t>16416050M</t>
  </si>
  <si>
    <t>16416063M</t>
  </si>
  <si>
    <t>16416075M</t>
  </si>
  <si>
    <t>16416090M</t>
  </si>
  <si>
    <t>16416110M</t>
  </si>
  <si>
    <t>16416025F</t>
  </si>
  <si>
    <t>16416032F</t>
  </si>
  <si>
    <t>16416040F</t>
  </si>
  <si>
    <t>16416063F</t>
  </si>
  <si>
    <t>16416075F</t>
  </si>
  <si>
    <t>16416090F</t>
  </si>
  <si>
    <t>16416110F</t>
  </si>
  <si>
    <t>16516032M</t>
  </si>
  <si>
    <t>16516040M</t>
  </si>
  <si>
    <t>16516050M</t>
  </si>
  <si>
    <t>16516063M</t>
  </si>
  <si>
    <t>16516075M</t>
  </si>
  <si>
    <t>16516090M</t>
  </si>
  <si>
    <t>16516110M</t>
  </si>
  <si>
    <t>16516032F</t>
  </si>
  <si>
    <t>16516040F</t>
  </si>
  <si>
    <t>16516050F</t>
  </si>
  <si>
    <t>16516063F</t>
  </si>
  <si>
    <t>16516075F</t>
  </si>
  <si>
    <t>16516090F</t>
  </si>
  <si>
    <t>16516110F</t>
  </si>
  <si>
    <t>16016020G</t>
  </si>
  <si>
    <t>16016025G</t>
  </si>
  <si>
    <t>16016032G</t>
  </si>
  <si>
    <t>16016040G</t>
  </si>
  <si>
    <t>16016050G</t>
  </si>
  <si>
    <t>16016063G</t>
  </si>
  <si>
    <t>16416025G</t>
  </si>
  <si>
    <t>16416032G</t>
  </si>
  <si>
    <t>16416040G</t>
  </si>
  <si>
    <t>16416050G</t>
  </si>
  <si>
    <t>16416063G</t>
  </si>
  <si>
    <t>16516032G</t>
  </si>
  <si>
    <t>16516040G</t>
  </si>
  <si>
    <t>16516050G</t>
  </si>
  <si>
    <t>16516063G</t>
  </si>
  <si>
    <t>172166332R</t>
  </si>
  <si>
    <t>172166340R</t>
  </si>
  <si>
    <t>172166350R</t>
  </si>
  <si>
    <t>172167540R</t>
  </si>
  <si>
    <t>172167550R</t>
  </si>
  <si>
    <t>172167563R</t>
  </si>
  <si>
    <t>172169050R</t>
  </si>
  <si>
    <t>172169063R</t>
  </si>
  <si>
    <t>172169075R</t>
  </si>
  <si>
    <t>1721611050R</t>
  </si>
  <si>
    <t>1721611063R</t>
  </si>
  <si>
    <t>1721611075R</t>
  </si>
  <si>
    <t>17216111090R</t>
  </si>
  <si>
    <t>1721612563R</t>
  </si>
  <si>
    <t>1721612575R</t>
  </si>
  <si>
    <t>1721612590R</t>
  </si>
  <si>
    <t>17216125110R</t>
  </si>
  <si>
    <t>1721614090R</t>
  </si>
  <si>
    <t>17216140110R</t>
  </si>
  <si>
    <t>17216140125R</t>
  </si>
  <si>
    <t>1721616090R</t>
  </si>
  <si>
    <t>17216160110R</t>
  </si>
  <si>
    <t>17216160125R</t>
  </si>
  <si>
    <t>17216160140R</t>
  </si>
  <si>
    <t>17216180125R</t>
  </si>
  <si>
    <t>17216180140R</t>
  </si>
  <si>
    <t>17216180160R</t>
  </si>
  <si>
    <t>17216200140R</t>
  </si>
  <si>
    <t>17216200160R</t>
  </si>
  <si>
    <t>17216200180R</t>
  </si>
  <si>
    <t>17216225200R</t>
  </si>
  <si>
    <t>17216225160R</t>
  </si>
  <si>
    <t>17216225180R</t>
  </si>
  <si>
    <t>17216250180R</t>
  </si>
  <si>
    <t>17216250200R</t>
  </si>
  <si>
    <t>17216250225R</t>
  </si>
  <si>
    <t>17216315225R</t>
  </si>
  <si>
    <t>17216315250R</t>
  </si>
  <si>
    <t>172109050R</t>
  </si>
  <si>
    <t>172109063R</t>
  </si>
  <si>
    <t>172109075R</t>
  </si>
  <si>
    <t>1721011050R</t>
  </si>
  <si>
    <t>1721011063R</t>
  </si>
  <si>
    <t>1721011075R</t>
  </si>
  <si>
    <t>17210111090R</t>
  </si>
  <si>
    <t>1721012575R</t>
  </si>
  <si>
    <t>1721012590R</t>
  </si>
  <si>
    <t>17210125110R</t>
  </si>
  <si>
    <t>1721014090R</t>
  </si>
  <si>
    <t>17210140110R</t>
  </si>
  <si>
    <t>17210140125R</t>
  </si>
  <si>
    <t>1721016063R</t>
  </si>
  <si>
    <t>1721016090R</t>
  </si>
  <si>
    <t>17210160110R</t>
  </si>
  <si>
    <t>17210160125R</t>
  </si>
  <si>
    <t>17210160140R</t>
  </si>
  <si>
    <t>17210180125R</t>
  </si>
  <si>
    <t>17210180140R</t>
  </si>
  <si>
    <t>17210180160R</t>
  </si>
  <si>
    <t>17210200140R</t>
  </si>
  <si>
    <t>17210200160R</t>
  </si>
  <si>
    <t>17210200180R</t>
  </si>
  <si>
    <t>1721022590R</t>
  </si>
  <si>
    <t>17210225125R</t>
  </si>
  <si>
    <t>17210225160R</t>
  </si>
  <si>
    <t>17210225180R</t>
  </si>
  <si>
    <t>17210250180R</t>
  </si>
  <si>
    <t>17210250200R</t>
  </si>
  <si>
    <t>17210250225R</t>
  </si>
  <si>
    <t>17210315225R</t>
  </si>
  <si>
    <t>17210315250R</t>
  </si>
  <si>
    <t>18016075E</t>
  </si>
  <si>
    <t>18016090E</t>
  </si>
  <si>
    <t>18010225E</t>
  </si>
  <si>
    <t>17816025PP</t>
  </si>
  <si>
    <t>17816032PP</t>
  </si>
  <si>
    <t>17816040PP</t>
  </si>
  <si>
    <t>17816050PP</t>
  </si>
  <si>
    <t>17816063PP</t>
  </si>
  <si>
    <t>17816075PP</t>
  </si>
  <si>
    <t>17816090PP</t>
  </si>
  <si>
    <t>17816110PP</t>
  </si>
  <si>
    <t>17816125PP</t>
  </si>
  <si>
    <t>17816140PP</t>
  </si>
  <si>
    <t>17816160PP</t>
  </si>
  <si>
    <t>17816180PP</t>
  </si>
  <si>
    <t>17810201PP</t>
  </si>
  <si>
    <t>17810226PP</t>
  </si>
  <si>
    <t>17816225PP</t>
  </si>
  <si>
    <t>17810251PP</t>
  </si>
  <si>
    <t>17810281PP</t>
  </si>
  <si>
    <t>17810316PP</t>
  </si>
  <si>
    <t>17810356PP</t>
  </si>
  <si>
    <t>17810401PP</t>
  </si>
  <si>
    <t>21216020A</t>
  </si>
  <si>
    <t>21216025A</t>
  </si>
  <si>
    <t>27116050A</t>
  </si>
  <si>
    <t>27116063A</t>
  </si>
  <si>
    <t>27116075A</t>
  </si>
  <si>
    <t>27116090A</t>
  </si>
  <si>
    <t>27116110A</t>
  </si>
  <si>
    <t>24116016CA</t>
  </si>
  <si>
    <t>24116020CA</t>
  </si>
  <si>
    <t>24116025CA</t>
  </si>
  <si>
    <t>24116032CA</t>
  </si>
  <si>
    <t>24116040CA</t>
  </si>
  <si>
    <t>24116050CA</t>
  </si>
  <si>
    <t>24116063CA</t>
  </si>
  <si>
    <t>24616016CFA</t>
  </si>
  <si>
    <t>24616020CFA</t>
  </si>
  <si>
    <t>24616025CFA</t>
  </si>
  <si>
    <t>24616026CFA</t>
  </si>
  <si>
    <t>24616032CFA</t>
  </si>
  <si>
    <t>24616040CFA</t>
  </si>
  <si>
    <t>24616050CFA</t>
  </si>
  <si>
    <t>24616063CFA</t>
  </si>
  <si>
    <t>24716016CMA</t>
  </si>
  <si>
    <t>24716020CMA</t>
  </si>
  <si>
    <t>24716025CMA</t>
  </si>
  <si>
    <t>24716026CMA</t>
  </si>
  <si>
    <t>24716032CMA</t>
  </si>
  <si>
    <t>24716040CMA</t>
  </si>
  <si>
    <t>24716050CMA</t>
  </si>
  <si>
    <t>24716063CMA</t>
  </si>
  <si>
    <t>18016110E</t>
  </si>
  <si>
    <t>18016125E</t>
  </si>
  <si>
    <t>18016140E</t>
  </si>
  <si>
    <t>18016160E</t>
  </si>
  <si>
    <t>18016180E</t>
  </si>
  <si>
    <t>18016200E</t>
  </si>
  <si>
    <t>18016225E</t>
  </si>
  <si>
    <t>18010075E</t>
  </si>
  <si>
    <t>18010090E</t>
  </si>
  <si>
    <t>18010110E</t>
  </si>
  <si>
    <t>18010125E</t>
  </si>
  <si>
    <t>18010140E</t>
  </si>
  <si>
    <t>18010160E</t>
  </si>
  <si>
    <t>18010180E</t>
  </si>
  <si>
    <t>18010200E</t>
  </si>
  <si>
    <t>Sortiment uliční vpusti</t>
  </si>
  <si>
    <t>Trubka PRAGMA DRAIN SN8</t>
  </si>
  <si>
    <t>Trubka PRAGMA DRAIN SN12</t>
  </si>
  <si>
    <t>PRAGMA DRAIN trubka SN12 DN200x6m 120°</t>
  </si>
  <si>
    <t>PRAGMA DRAIN trubka SN12 DN200x6m 220°</t>
  </si>
  <si>
    <t>PRAGMA DRAIN trubka SN12 DN200x6m 360°</t>
  </si>
  <si>
    <t>PRAGMA DRAIN trubka SN12 DN250x6m 120°</t>
  </si>
  <si>
    <t>PRAGMA DRAIN trubka SN12 DN250x6m 220°</t>
  </si>
  <si>
    <t>PRAGMA DRAIN trubka SN12 DN250x6m 360°</t>
  </si>
  <si>
    <t>PRAGMA DRAIN trubka SN12 DN300x6m 120°</t>
  </si>
  <si>
    <t>PRAGMA DRAIN trubka SN12 DN300x6m 220°</t>
  </si>
  <si>
    <t>PRAGMA DRAIN trubka SN12 DN500x6m 220°</t>
  </si>
  <si>
    <t>PRAGMA DRAIN trubka SN12 DN500x6m 360°</t>
  </si>
  <si>
    <t>Trubka PRAGMA DRAIN SN16</t>
  </si>
  <si>
    <t>PRAGMA DRAIN trubka SN16 DN200x6m 360°</t>
  </si>
  <si>
    <t>PRAGMA DRAIN trubka SN16 DN250x6m 360°</t>
  </si>
  <si>
    <t>PRAGMA DRAIN trubka SN16 DN300x6m 220°</t>
  </si>
  <si>
    <t>PRAGMA DRAIN trubka SN16 DN500x6m 360°</t>
  </si>
  <si>
    <t>DS4X2X15/1,5+35</t>
  </si>
  <si>
    <t>DS4X2X15/2+70</t>
  </si>
  <si>
    <t>VPUSŤ perf. koš -lapač splavenin h=250</t>
  </si>
  <si>
    <t>VPUSŤ ocel. úchyt na-lapač splaveninT50K</t>
  </si>
  <si>
    <t>VPUSŤ těsnení ul.vpusť - pragma DN400</t>
  </si>
  <si>
    <t>-klíč - součástí dodávky sedlové odbočky, mimo IDEAM250/150</t>
  </si>
  <si>
    <t>-pro odbočky IDEAM250/150: nutný klíč KGEAMK 150, vrták KGEAMV152</t>
  </si>
  <si>
    <t>SN8-100/5+</t>
  </si>
  <si>
    <t>SN8-125/5+</t>
  </si>
  <si>
    <t>KG trubka SN8 DN125x5m KOEX</t>
  </si>
  <si>
    <t>DRENÁŽ Q-DRAIN, PRAGMA DRAIN</t>
  </si>
  <si>
    <t>ROAD DRAIN SN16 200/6 120°</t>
  </si>
  <si>
    <t>ROAD DRAIN SN16 200/6 220°</t>
  </si>
  <si>
    <t>ROAD DRAIN SN16 200/6 360°</t>
  </si>
  <si>
    <t>ROAD DRAIN SN16 250/6 120°</t>
  </si>
  <si>
    <t>ROAD DRAIN SN16 250/6 220°</t>
  </si>
  <si>
    <t>ROAD DRAIN SN16 250/6 360°</t>
  </si>
  <si>
    <t>ROAD DRAIN SN16 300/6 120°</t>
  </si>
  <si>
    <t>ROAD DRAIN SN16 300/6 220°</t>
  </si>
  <si>
    <t>ROAD DRAIN SN16 300/6 360°</t>
  </si>
  <si>
    <t>ROAD DRAIN SN16 400/6 120°</t>
  </si>
  <si>
    <t>ROAD DRAIN SN16 400/6 220°</t>
  </si>
  <si>
    <t>ROAD DRAIN SN16 400/6 360°</t>
  </si>
  <si>
    <t>ROAD DRAIN SN12 200/6 120°</t>
  </si>
  <si>
    <t>ROAD DRAIN SN12 200/6 220°</t>
  </si>
  <si>
    <t>ROAD DRAIN SN12 200/6 360°</t>
  </si>
  <si>
    <t>ROAD DRAIN SN12 250/6 120°</t>
  </si>
  <si>
    <t>ROAD DRAIN SN12 250/6 220°</t>
  </si>
  <si>
    <t>ROAD DRAIN SN12 250/6 360°</t>
  </si>
  <si>
    <t>ROAD DRAIN SN12 300/6 120°</t>
  </si>
  <si>
    <t>ROAD DRAIN SN12 300/6 220°</t>
  </si>
  <si>
    <t>ROAD DRAIN SN12 300/6 360°</t>
  </si>
  <si>
    <t>ROAD DRAIN SN12 400/6 120°</t>
  </si>
  <si>
    <t>ROAD DRAIN SN12 400/6 220°</t>
  </si>
  <si>
    <t>ROAD DRAIN SN12 400/6 360°</t>
  </si>
  <si>
    <t>ROAD DRAIN SN12 / SN16</t>
  </si>
  <si>
    <t>DRENÁŽ Q-DRAIN, PRAGMA DRAIN, ROAD DRAIN</t>
  </si>
  <si>
    <t>AQUALINE RC1 VODA TRUBKY D 450-2400  (ČSN EN 12201, Typ 1)</t>
  </si>
  <si>
    <t xml:space="preserve"> RC1-450409/012</t>
  </si>
  <si>
    <t>Aqualine tr.RC1 voda 450x40,9 12m RC</t>
  </si>
  <si>
    <t xml:space="preserve"> RC1-450267/012</t>
  </si>
  <si>
    <t>Aqualine tr.RC1 voda 450x26,7 12m RC</t>
  </si>
  <si>
    <t xml:space="preserve"> RC1-500454/012</t>
  </si>
  <si>
    <t>Aqualine tr.RC1 voda 500x45,4 12m RC</t>
  </si>
  <si>
    <t xml:space="preserve"> RC1-500297/012</t>
  </si>
  <si>
    <t>Aqualine tr.RC1 voda 500x29,7 12m RC</t>
  </si>
  <si>
    <t xml:space="preserve"> RC1-560508/012</t>
  </si>
  <si>
    <t>Aqualine tr.RC1 voda 560x50,8 12m RC</t>
  </si>
  <si>
    <t xml:space="preserve"> RC1-560332/012</t>
  </si>
  <si>
    <t>Aqualine tr.RC1 voda 560x33,2 12m RC</t>
  </si>
  <si>
    <t xml:space="preserve"> RC1-630572/012</t>
  </si>
  <si>
    <t>Aqualine tr.RC1 voda 630x57,2 12m RC</t>
  </si>
  <si>
    <t xml:space="preserve"> RC1-630374/012</t>
  </si>
  <si>
    <t>Aqualine tr.RC1 voda 630x37,4 12m RC</t>
  </si>
  <si>
    <t xml:space="preserve"> RC1-710645/012</t>
  </si>
  <si>
    <t>Aqualine tr.RC1 voda 710x64,5 12m RC</t>
  </si>
  <si>
    <t xml:space="preserve"> RC1-710421/012</t>
  </si>
  <si>
    <t>Aqualine tr.RC1 voda 710x42,1 12m RC</t>
  </si>
  <si>
    <t xml:space="preserve"> RC1-800727/012</t>
  </si>
  <si>
    <t>Aqualine tr.RC1 voda 800x72,7 12m RC</t>
  </si>
  <si>
    <t xml:space="preserve"> RC1-800474/012</t>
  </si>
  <si>
    <t>Aqualine tr.RC1 voda 800x47,4 12m RC</t>
  </si>
  <si>
    <t xml:space="preserve"> RC1-900533/012</t>
  </si>
  <si>
    <t>Aqualine tr.RC1 voda 900x53,3 12m RC</t>
  </si>
  <si>
    <t xml:space="preserve"> RC1-900811/012</t>
  </si>
  <si>
    <t>Aqualine tr.RC1 voda 900x81,1 12m RC</t>
  </si>
  <si>
    <t xml:space="preserve"> RC1-1000909/012</t>
  </si>
  <si>
    <t>Aqualine tr.RC1 voda 1000x90,9 12m RC</t>
  </si>
  <si>
    <t xml:space="preserve"> RC1-1000593/012</t>
  </si>
  <si>
    <t>Aqualine tr.RC1 voda 1000x59,3 12m RC</t>
  </si>
  <si>
    <t>JC2</t>
  </si>
  <si>
    <t>AQUALINE RC1 VODA TRUBKY D 450-2400</t>
  </si>
  <si>
    <t>RPL/V</t>
  </si>
  <si>
    <t>Loupač /V</t>
  </si>
  <si>
    <t>Loupač 315/355</t>
  </si>
  <si>
    <t>RPL/315-355</t>
  </si>
  <si>
    <t>Elektro koleno 90° d225</t>
  </si>
  <si>
    <t>Elektro koleno 90° d250</t>
  </si>
  <si>
    <t>Elektro koleno 90° d315</t>
  </si>
  <si>
    <t xml:space="preserve">Elektro koleno 45° d180 </t>
  </si>
  <si>
    <t>Elektro koleno 45° d200</t>
  </si>
  <si>
    <t>Elektro koleno 45° d225</t>
  </si>
  <si>
    <t>Elektro koleno 45° d 315</t>
  </si>
  <si>
    <t>PRAGMA DRAIN trubka perf. DN110x6m 120°</t>
  </si>
  <si>
    <t>DRPR-110/6-120</t>
  </si>
  <si>
    <t>PRAGMA DRAIN trubka perf. DN110x6m 220°</t>
  </si>
  <si>
    <t>DRPR-110/6-220</t>
  </si>
  <si>
    <t>PRAGMA DRAIN trubka perf. DN110x6m 360°</t>
  </si>
  <si>
    <t>DRPR-110/6-360</t>
  </si>
  <si>
    <t>PRAGMA DRAIN trubka SN12 DN110x6m 120°</t>
  </si>
  <si>
    <t>PRAGMA DRAIN trubka SN12 DN110x6m 220°</t>
  </si>
  <si>
    <t>PRAGMA DRAIN trubka SN12 DN110x6m 360°</t>
  </si>
  <si>
    <t>PRAGMA DRAIN trubka SN12 DN160x6m 120°</t>
  </si>
  <si>
    <t>PRAGMA DRAIN trubka SN12 DN160x6m 220°</t>
  </si>
  <si>
    <t>PRAGMA DRAIN trubka SN12 DN160x6m 360°</t>
  </si>
  <si>
    <t>DRPRSN12-110/6-120</t>
  </si>
  <si>
    <t>DRPRSN12-110/6-220</t>
  </si>
  <si>
    <t>DRPRSN12-110/6-360</t>
  </si>
  <si>
    <t>DRPRSN12-160/6-120</t>
  </si>
  <si>
    <t>DRPRSN12-160/6-220</t>
  </si>
  <si>
    <t>DRPRSN12-160/6-360</t>
  </si>
  <si>
    <t>PRAGMA DRAIN trubka SN16 DN110x6m 120°</t>
  </si>
  <si>
    <t>PRAGMA DRAIN trubka SN16 DN110x6m 220°</t>
  </si>
  <si>
    <t>PRAGMA DRAIN trubka SN16 DN110x6m 360°</t>
  </si>
  <si>
    <t>PRAGMA DRAIN trubka SN16 DN160x6m 120°</t>
  </si>
  <si>
    <t>PRAGMA DRAIN trubka SN16 DN160x6m 220°</t>
  </si>
  <si>
    <t>PRAGMA DRAIN trubka SN16 DN160x6m 360°</t>
  </si>
  <si>
    <t>ŠACHTY dno 425x150-0/180</t>
  </si>
  <si>
    <t>ŠACHTY dno 425x200-0/180</t>
  </si>
  <si>
    <t>ŠACHTY dno 425x150-0/135/180/225</t>
  </si>
  <si>
    <t>ŠACHTY dno 425x200-0/135/180/225</t>
  </si>
  <si>
    <t>ŠACHTY manžeta teleskopu 425/315</t>
  </si>
  <si>
    <t>ŠACHTY prodloužení SN4 DN425x2m DW</t>
  </si>
  <si>
    <t>ŠACHTY prodloužení SN4 DN425x6m DW</t>
  </si>
  <si>
    <t xml:space="preserve">          DN425</t>
  </si>
  <si>
    <t>Šachtové dno soutočné                            DN400DW</t>
  </si>
  <si>
    <t xml:space="preserve">      ID315              DN400               </t>
  </si>
  <si>
    <r>
      <t xml:space="preserve">                                                          </t>
    </r>
    <r>
      <rPr>
        <b/>
        <sz val="11"/>
        <color theme="1" tint="0.14999847407452621"/>
        <rFont val="Arial"/>
        <family val="2"/>
        <charset val="238"/>
      </rPr>
      <t xml:space="preserve">          DN425</t>
    </r>
  </si>
  <si>
    <t xml:space="preserve">    DN315       DN400       DN400DW         DN425</t>
  </si>
  <si>
    <t>ŠACHTY dno OD315x150-0/180-klapka</t>
  </si>
  <si>
    <t>ŠACHTY dno OD315x200-0/180-klapka</t>
  </si>
  <si>
    <t>ŠACHTY dno OD400x150-0/180-klapka</t>
  </si>
  <si>
    <t>ŠACHTY dno OD400x200-0/180-klapka</t>
  </si>
  <si>
    <t>Šachtové dno přímé se zpětnou klapkou</t>
  </si>
  <si>
    <t>prodloužení táhla zpět.klapy 70cm</t>
  </si>
  <si>
    <t>Trubka PP CONNECT SN10</t>
  </si>
  <si>
    <t>PP CONNECT trubka SN10 DN200x6m</t>
  </si>
  <si>
    <t>PP CONNECT trubka SN10 DN250x6m</t>
  </si>
  <si>
    <t>PP CONNECT trubka SN10 DN400x6m</t>
  </si>
  <si>
    <t>PC10-150/6</t>
  </si>
  <si>
    <t>PC10-200/6</t>
  </si>
  <si>
    <t>PC10-250/6</t>
  </si>
  <si>
    <t>PC10-300/6</t>
  </si>
  <si>
    <t>PC10-400/6</t>
  </si>
  <si>
    <t>PRAGMA+ID koleno 15° DN800</t>
  </si>
  <si>
    <t>PRAGMA+ID koleno 30° DN800</t>
  </si>
  <si>
    <t>PRAGMA+ID koleno 45° DN800</t>
  </si>
  <si>
    <t>PRAGMA+ID koleno 90° DN800</t>
  </si>
  <si>
    <t>PRAGMA+ID koleno 15° DN1000</t>
  </si>
  <si>
    <t>PRAGMA+ID koleno 30° DN1000</t>
  </si>
  <si>
    <t>PRAGMA+ID koleno 45° DN1000</t>
  </si>
  <si>
    <t>PRAGMA+ID koleno 90° DN1000</t>
  </si>
  <si>
    <t xml:space="preserve">         DN160-DN250                         DN300-DN1000</t>
  </si>
  <si>
    <t>Odbočka 90° pro KG</t>
  </si>
  <si>
    <t>;</t>
  </si>
  <si>
    <t>PRAGMA+ID zátka DN800</t>
  </si>
  <si>
    <t>Víko- na dřík trubky</t>
  </si>
  <si>
    <t>PRAGMA+ID víko DN250 na dřík</t>
  </si>
  <si>
    <t>PRAGMA+ID víko DN300 na dřík</t>
  </si>
  <si>
    <t>PRAGMA+ID víko DN400 na dřík</t>
  </si>
  <si>
    <t>PRAGMA+ID víko DN500 na dřík</t>
  </si>
  <si>
    <t>PRAGMA+ID víko DN600 na dřík</t>
  </si>
  <si>
    <t>PRAGMA+ID víko DN800 na dřík</t>
  </si>
  <si>
    <t>Q16-500/6SW</t>
  </si>
  <si>
    <t>QUANTUM trubka SN16 DN500x6m KOMPAKT</t>
  </si>
  <si>
    <t>Q16-630/6SW</t>
  </si>
  <si>
    <t>QUANTUM trubka SN16 DN600x6m KOMPAKT</t>
  </si>
  <si>
    <t>KG zpětná klapka nerez DN250</t>
  </si>
  <si>
    <t xml:space="preserve">         DN160-DN300                         DN400-DN800</t>
  </si>
  <si>
    <t>- kolena DN150 v barvě šedé</t>
  </si>
  <si>
    <t>TĚSNĚNÍ S VYZTUŽENÍM DN200-olejivzdorné</t>
  </si>
  <si>
    <t>TĚSNĚNÍ S VYZTUŽENÍM DN250-olejivzdorné</t>
  </si>
  <si>
    <t>Těsnící kroužek vyztužený olejivzodný</t>
  </si>
  <si>
    <t>pozn: materiál NBR</t>
  </si>
  <si>
    <t>0010800-21300</t>
  </si>
  <si>
    <t>KG TRUBKY SN4 DN 110-200 KOEX</t>
  </si>
  <si>
    <t>KG trubka SN4 DN110x0,5m KOEX</t>
  </si>
  <si>
    <t>KG trubka SN4 DN110x1m KOEX</t>
  </si>
  <si>
    <t>KG trubka SN4 DN110x2m KOEX</t>
  </si>
  <si>
    <t>KG trubka SN4 DN110x3m KOEX</t>
  </si>
  <si>
    <t>KG trubka SN4 DN110x5m KOEX</t>
  </si>
  <si>
    <t>KG trubka SN4 DN160x0,5m KOEX</t>
  </si>
  <si>
    <t>KG trubka SN4 DN160x1m KOEX</t>
  </si>
  <si>
    <t>KG trubka SN4 DN160x2m KOEX</t>
  </si>
  <si>
    <t>KG trubka SN4 DN160x3m KOEX</t>
  </si>
  <si>
    <t>KG trubka SN4 DN160x5m KOEX</t>
  </si>
  <si>
    <t>KG trubka SN4 DN315x1m KOEX</t>
  </si>
  <si>
    <t>KG trubka SN4 DN315x2m KOEX</t>
  </si>
  <si>
    <t>KG trubka SN4 DN315x5m KOEX</t>
  </si>
  <si>
    <t>KG trubka SN8 DN110x1m KOEX</t>
  </si>
  <si>
    <t>KG trubka SN8 DN110x2m KOEX</t>
  </si>
  <si>
    <t>KG trubka SN8 DN110x5m KOEX</t>
  </si>
  <si>
    <t>KG trubka SN8 DN160x1m KOEX</t>
  </si>
  <si>
    <t>KG trubka SN8 DN160x2m KOEX</t>
  </si>
  <si>
    <t>KG trubka SN8 DN160x6m KOEX</t>
  </si>
  <si>
    <t>KG trubka SN8 DN315x1m KOEX</t>
  </si>
  <si>
    <t>KG trubka SN8 DN315x2m KOEX</t>
  </si>
  <si>
    <t>KG trubka SN8 DN315x6m KOEX</t>
  </si>
  <si>
    <t>KG trubka SN8 DN160x6m KOMPAKT</t>
  </si>
  <si>
    <t>KG trubka SN8 DN315x6m KOMPAKT</t>
  </si>
  <si>
    <t xml:space="preserve">KG koleno 15° DN110 </t>
  </si>
  <si>
    <t xml:space="preserve">KG koleno 15° DN160 </t>
  </si>
  <si>
    <t>KG koleno 15° DN315</t>
  </si>
  <si>
    <t xml:space="preserve">KG koleno 30° DN110 </t>
  </si>
  <si>
    <t xml:space="preserve">KG koleno 30° DN160 </t>
  </si>
  <si>
    <t>KG koleno 30° DN315</t>
  </si>
  <si>
    <t xml:space="preserve">KG koleno 45° DN110 </t>
  </si>
  <si>
    <t xml:space="preserve">KG koleno 45° DN160 </t>
  </si>
  <si>
    <t>KG koleno 45° DN315</t>
  </si>
  <si>
    <t xml:space="preserve">KG koleno 67° DN110 </t>
  </si>
  <si>
    <t xml:space="preserve">KG koleno 67° DN160 </t>
  </si>
  <si>
    <t xml:space="preserve">KG koleno 87° DN110 </t>
  </si>
  <si>
    <t xml:space="preserve">KG koleno 87° DN160 </t>
  </si>
  <si>
    <t>KG koleno 87° DN315</t>
  </si>
  <si>
    <t>KG redukce DN125x110</t>
  </si>
  <si>
    <t>KG redukce DN160x110</t>
  </si>
  <si>
    <t>KG redukce DN160x125</t>
  </si>
  <si>
    <t>KG redukce DN200x110</t>
  </si>
  <si>
    <t>KG redukce DN200x160</t>
  </si>
  <si>
    <t>KG redukce DN250x110</t>
  </si>
  <si>
    <t>KG redukce DN250x160</t>
  </si>
  <si>
    <t>KG redukce DN315x160</t>
  </si>
  <si>
    <t>KG redukce DN315x200</t>
  </si>
  <si>
    <t>KG redukce DN315x250</t>
  </si>
  <si>
    <t>KG redukce DN400x315</t>
  </si>
  <si>
    <t>KG odbočka dvojitá 45° DN110x110</t>
  </si>
  <si>
    <t>KG odbočka dvojitá 45° DN160x160</t>
  </si>
  <si>
    <t>KG odbočka 45° DN110x110</t>
  </si>
  <si>
    <t>KG odbočka 45° DN125x110</t>
  </si>
  <si>
    <t>KG odbočka 45° DN160x110</t>
  </si>
  <si>
    <t>KG odbočka 45° DN160x125</t>
  </si>
  <si>
    <t>KG odbočka 45° DN160x160</t>
  </si>
  <si>
    <t>KG odbočka 45° DN200x110</t>
  </si>
  <si>
    <t>KG odbočka 45° DN200x160</t>
  </si>
  <si>
    <t>KG odbočka 45° DN250x110</t>
  </si>
  <si>
    <t>KG odbočka 45° DN250x160</t>
  </si>
  <si>
    <t>KG odbočka 45° DN315x110</t>
  </si>
  <si>
    <t>KG odbočka 45° DN315x125</t>
  </si>
  <si>
    <t>KG odbočka 45° DN315x160</t>
  </si>
  <si>
    <t>KG odbočka 45° DN315x200</t>
  </si>
  <si>
    <t>KG odbočka 45° DN315x250</t>
  </si>
  <si>
    <t>KG odbočka 45° DN315x315</t>
  </si>
  <si>
    <t>KG odbočka 45° DN400x110</t>
  </si>
  <si>
    <t>KG odbočka 45° DN400x160</t>
  </si>
  <si>
    <t>KG odbočka 45° DN400x315</t>
  </si>
  <si>
    <t>KG odbočka 45° DN500x110</t>
  </si>
  <si>
    <t>KG odbočka 45° DN500x160</t>
  </si>
  <si>
    <t>KG odbočka 45° DN500x315</t>
  </si>
  <si>
    <t>KG odbočka 87° DN110x110</t>
  </si>
  <si>
    <t>KG odbočka 87° DN125x110</t>
  </si>
  <si>
    <t>KG odbočka 87° DN160x110</t>
  </si>
  <si>
    <t>KG odbočka 87° DN160x125</t>
  </si>
  <si>
    <t>KG odbočka 87° DN160x160</t>
  </si>
  <si>
    <t>KG odbočka 87° DN200x110</t>
  </si>
  <si>
    <t>KG odbočka 87° DN200x160</t>
  </si>
  <si>
    <t>KG odbočka 87° DN250x110</t>
  </si>
  <si>
    <t>KG odbočka 87° DN250x160</t>
  </si>
  <si>
    <t>KG odbočka 87° DN315x110</t>
  </si>
  <si>
    <t>KG odbočka 87° DN315x125</t>
  </si>
  <si>
    <t>KG odbočka 87° DN315x160</t>
  </si>
  <si>
    <t>KG odbočka 87° DN315x200</t>
  </si>
  <si>
    <t>KG odbočka 87° DN315x250</t>
  </si>
  <si>
    <t>KG odbočka 87° DN315x315</t>
  </si>
  <si>
    <t>KG odbočka 87° DN400x160</t>
  </si>
  <si>
    <t>KG odbočka 87° DN400x315</t>
  </si>
  <si>
    <t>KG odbočka 87° DN500x315</t>
  </si>
  <si>
    <t>KG přesuvka DN110</t>
  </si>
  <si>
    <t>KG přesuvka DN160</t>
  </si>
  <si>
    <t>KG přesuvka DN315</t>
  </si>
  <si>
    <t xml:space="preserve">KG zátka hrdla DN110 </t>
  </si>
  <si>
    <t>KG zátka hrdla DN160</t>
  </si>
  <si>
    <t>KG zátka hrdla DN315</t>
  </si>
  <si>
    <t>KG čepová zátka DN110</t>
  </si>
  <si>
    <t>KG čepová zátka DN160</t>
  </si>
  <si>
    <t>KG čepová zátka DN315</t>
  </si>
  <si>
    <t xml:space="preserve">KG sifon redi DN110 </t>
  </si>
  <si>
    <t>KG sifon redi DN160</t>
  </si>
  <si>
    <t xml:space="preserve">KG zpětná klapka DN110 </t>
  </si>
  <si>
    <t>KG zpětná klapka DN160</t>
  </si>
  <si>
    <t>KG zpětná klapka DN315</t>
  </si>
  <si>
    <t xml:space="preserve">KG zpětná klapka nerez DN110 </t>
  </si>
  <si>
    <t>KG zpětná klapka nerez DN160</t>
  </si>
  <si>
    <t>KG zpětná klapka nerez DN315</t>
  </si>
  <si>
    <t xml:space="preserve">KG čistící kus DN110 </t>
  </si>
  <si>
    <t>KG čistící kus DN160</t>
  </si>
  <si>
    <t>KG čistící kus DN315</t>
  </si>
  <si>
    <t>KG sedlová odbočka 90° DN200x160</t>
  </si>
  <si>
    <t>KG sedlová odbočka 90° DN250x160</t>
  </si>
  <si>
    <t>KG sedlová odbočka 90° DN315x160</t>
  </si>
  <si>
    <t>KG sedlová odbočka 90° DN315x200</t>
  </si>
  <si>
    <t>KG sedlová odbočka 90° DN400x160</t>
  </si>
  <si>
    <t>KG sedlová odbočka 90° DN500x160</t>
  </si>
  <si>
    <t>KG klíč sedlové odbočky DN160</t>
  </si>
  <si>
    <t xml:space="preserve">KG vrták sedlové odbočky DN160 </t>
  </si>
  <si>
    <t>KG šachtová vložka PVC DN110</t>
  </si>
  <si>
    <t>KG šachtová vložka PVC DN160</t>
  </si>
  <si>
    <t>KG šachtová vložka PVC DN315</t>
  </si>
  <si>
    <t xml:space="preserve">KG přechod PVC/KAM DN110 </t>
  </si>
  <si>
    <t>KG přechod PVC/KAM DN160</t>
  </si>
  <si>
    <t>KG přechod KAM/PVC DN110</t>
  </si>
  <si>
    <t>KG přechod KAM/PVC DN160</t>
  </si>
  <si>
    <t>KG přechod KAM/PVC DN315</t>
  </si>
  <si>
    <t>KG přechod na litinu DN110</t>
  </si>
  <si>
    <t>KG přechod na litinu DN160</t>
  </si>
  <si>
    <t>KG těsnění KAME na adaptér LIT/PVC DN110</t>
  </si>
  <si>
    <t>KG těsnění KAME na adaptér LIT/PVC DN160</t>
  </si>
  <si>
    <t>KG flexibilní hrdlo DN160</t>
  </si>
  <si>
    <t>KG flexibilní hrdlo DN315</t>
  </si>
  <si>
    <t>PRAGMA OD trubka SN10 DN160x6m</t>
  </si>
  <si>
    <t>PRAGMA OD trubka SN12 DN160x6m</t>
  </si>
  <si>
    <t>PRAGMA OD trubka SN16 DN160x6m</t>
  </si>
  <si>
    <t>PRAGMA OD koleno 15° DN160</t>
  </si>
  <si>
    <t>PRAGMA OD koleno 30° DN160</t>
  </si>
  <si>
    <t>PRAGMA OD koleno 45° DN160</t>
  </si>
  <si>
    <t>PRAGMA OD odbočka 45° DN160x160</t>
  </si>
  <si>
    <t>PRAGMA+ID odbočka na KG 45° DN200x160</t>
  </si>
  <si>
    <t>PRAGMA+ID odbočka na KG 45° DN250x160</t>
  </si>
  <si>
    <t>PRAGMA+ID odbočka na KG 45° DN300x160</t>
  </si>
  <si>
    <t>PRAGMA+ID odbočka na KG 45° DN400x160</t>
  </si>
  <si>
    <t>PRAGMA+ID odbočka na KG 45° DN500x160</t>
  </si>
  <si>
    <t>PRAGMA+ID odbočka na KG 45° DN600x160</t>
  </si>
  <si>
    <t>PRAGMA+ID odbočka sedlová 90° DN250x160</t>
  </si>
  <si>
    <t>PRAGMA+ID odbočka sedlová 90° DN300x160</t>
  </si>
  <si>
    <t>PRAGMA+ID odbočka sedlová 90° DN400x160</t>
  </si>
  <si>
    <t>PRAGMA+ID odbočka sedlová 90° DN500x160</t>
  </si>
  <si>
    <t>PRAGMA+ID odbočka sedlová 90° DN600x160</t>
  </si>
  <si>
    <t>PRAGMA+ID odbočka sedlová 90° DN800x160</t>
  </si>
  <si>
    <t>PRAGMA OD dvojité hrdlo DN160</t>
  </si>
  <si>
    <t>PRAGMA OD těsnící kroužek DN160</t>
  </si>
  <si>
    <t>PRAGMA OD zátka DN160</t>
  </si>
  <si>
    <t>PRAGMA OD přechod OD/KG DN160</t>
  </si>
  <si>
    <t>PRAGMA OD přechod na KG DN160</t>
  </si>
  <si>
    <t>PRAGMA+ID přechod na KG DN200x160</t>
  </si>
  <si>
    <t>PRAGMA+ID redukce excentrická DN200x160</t>
  </si>
  <si>
    <t>PRAGMA OD přesuvka DN160</t>
  </si>
  <si>
    <t xml:space="preserve">PRAGMA OD šachtová vložka DN160 </t>
  </si>
  <si>
    <t>PP CONNECT trubka SN10 DN160x6m</t>
  </si>
  <si>
    <t>PP CONNECT trubka SN10 DN315x6m</t>
  </si>
  <si>
    <t>PP CONNECT trubka SN12 DN160x6m</t>
  </si>
  <si>
    <t>PP CONNECT trubka SN12 DN315x6m</t>
  </si>
  <si>
    <t>PP CONNECT trubka SN16 DN160x6m</t>
  </si>
  <si>
    <t>PP CONNECT trubka SN16 DN315x6m</t>
  </si>
  <si>
    <t>PP MASTER trubka SN10 DN110x1m</t>
  </si>
  <si>
    <t>PP MASTER trubka SN10 DN110x3m</t>
  </si>
  <si>
    <t>PP MASTER trubka SN10 DN110x6m</t>
  </si>
  <si>
    <t>PP MASTER trubka SN10 DN160x1m</t>
  </si>
  <si>
    <t>PP MASTER trubka SN10 DN160x3m</t>
  </si>
  <si>
    <t>PP MASTER trubka SN10 DN160x6m</t>
  </si>
  <si>
    <t>PP MASTER trubka SN10 DN315x1m</t>
  </si>
  <si>
    <t>PP MASTER trubka SN10 DN315x3m</t>
  </si>
  <si>
    <t>PP MASTER trubka SN10 DN315x6m</t>
  </si>
  <si>
    <t>PP MASTER trubka SN12 DN160x1m</t>
  </si>
  <si>
    <t>PP MASTER trubka SN12 DN160x3m</t>
  </si>
  <si>
    <t>PP MASTER trubka SN12 DN160x6m</t>
  </si>
  <si>
    <t>PP MASTER trubka SN12 DN315x1m</t>
  </si>
  <si>
    <t>PP MASTER trubka SN12 DN315x3m</t>
  </si>
  <si>
    <t>PP MASTER trubka SN12 DN315x6m</t>
  </si>
  <si>
    <t>PP MASTER trubka SN16 DN160x6m</t>
  </si>
  <si>
    <t>PP MASTER trubka SN16 DN315x6m</t>
  </si>
  <si>
    <t>PP MASTER koleno 15° DN110</t>
  </si>
  <si>
    <t>PP MASTER koleno 30° DN110</t>
  </si>
  <si>
    <t>PP MASTER koleno 45° DN110</t>
  </si>
  <si>
    <t>PP MASTER koleno 87° DN110</t>
  </si>
  <si>
    <t>PP MASTER koleno 15° DN160</t>
  </si>
  <si>
    <t>PP MASTER koleno 30° DN160</t>
  </si>
  <si>
    <t>PP MASTER koleno 45° DN160</t>
  </si>
  <si>
    <t>PP MASTER koleno 87° DN160</t>
  </si>
  <si>
    <t>PP MASTER koleno 15° DN315</t>
  </si>
  <si>
    <t>PP MASTER koleno 30° DN315</t>
  </si>
  <si>
    <t>PP MASTER koleno 45° DN315</t>
  </si>
  <si>
    <t>PP MASTER koleno 87° DN315</t>
  </si>
  <si>
    <t>PP MASTER odbočka 45° DN110x110</t>
  </si>
  <si>
    <t>PP MASTER odbočka 45° DN125x110</t>
  </si>
  <si>
    <t>PP MASTER odbočka 45° DN160x110</t>
  </si>
  <si>
    <t>PP MASTER odbočka 45° DN160x125</t>
  </si>
  <si>
    <t>PP MASTER odbočka 45° DN160x160</t>
  </si>
  <si>
    <t>PP MASTER odbočka 45° DN200x110</t>
  </si>
  <si>
    <t>PP MASTER odbočka 45° DN200x160</t>
  </si>
  <si>
    <t>PP MASTER odbočka 45° DN250x110</t>
  </si>
  <si>
    <t>PP MASTER odbočka 45° DN250x160</t>
  </si>
  <si>
    <t>PP MASTER odbočka 45° DN315x110</t>
  </si>
  <si>
    <t>PP MASTER odbočka 45° DN315x160</t>
  </si>
  <si>
    <t>PP MASTER odbočka 45° DN315x200</t>
  </si>
  <si>
    <t>PP MASTER odbočka 45° DN315x250</t>
  </si>
  <si>
    <t>PP MASTER odbočka 45° DN315x315</t>
  </si>
  <si>
    <t>PP MASTER odbočka 45° DN400x110</t>
  </si>
  <si>
    <t>PP MASTER odbočka 45° DN400x160</t>
  </si>
  <si>
    <t>PP MASTER odbočka 45° DN400x315</t>
  </si>
  <si>
    <t>PP MASTER odbočka 45° DN500x160</t>
  </si>
  <si>
    <t>PP MASTER odbočka 45° DN500x315</t>
  </si>
  <si>
    <t>PP MASTER redukce DN160x110</t>
  </si>
  <si>
    <t>PP MASTER redukce DN160x125</t>
  </si>
  <si>
    <t>PP MASTER redukce DN200x160</t>
  </si>
  <si>
    <t>PP MASTER redukce DN315x250</t>
  </si>
  <si>
    <t>PP MASTER redukce DN400x315</t>
  </si>
  <si>
    <t>PP MASTER přesuvka DN110</t>
  </si>
  <si>
    <t>PP MASTER přesuvka DN160</t>
  </si>
  <si>
    <t>PP MASTER přesuvka DN315</t>
  </si>
  <si>
    <t>PP MASTER šachtová vložka GRP DN160</t>
  </si>
  <si>
    <t>PP MASTER šachtová vložka GRP DN315</t>
  </si>
  <si>
    <t>QUANTUM trubka SN12 DN160x1m</t>
  </si>
  <si>
    <t>QUANTUM trubka SN12 DN160x3m</t>
  </si>
  <si>
    <t>QUANTUM trubka SN12 DN160x6m</t>
  </si>
  <si>
    <t>QUANTUM trubka SN12 DN315x1m</t>
  </si>
  <si>
    <t>QUANTUM trubka SN12 DN315x3m</t>
  </si>
  <si>
    <t>QUANTUM trubka SN12 DN315x6m</t>
  </si>
  <si>
    <t>QUANTUM trubka SN16 DN160x6m</t>
  </si>
  <si>
    <t>QUANTUM trubka SN16 DN315x6m</t>
  </si>
  <si>
    <t xml:space="preserve">KG trubka SN12 DN315x6m KOMPAKT </t>
  </si>
  <si>
    <t>QUANTUM koleno 15° DN160</t>
  </si>
  <si>
    <t>QUANTUM koleno 30° DN160</t>
  </si>
  <si>
    <t>QUANTUM koleno 45° DN160</t>
  </si>
  <si>
    <t>QUANTUM koleno 90° DN160</t>
  </si>
  <si>
    <t>QUANTUM koleno 15° DN315</t>
  </si>
  <si>
    <t>QUANTUM koleno 30° DN315</t>
  </si>
  <si>
    <t>QUANTUM koleno 45° DN315</t>
  </si>
  <si>
    <t>QUANTUM koleno 90° DN315</t>
  </si>
  <si>
    <t>QUANTUM odbočka 45° DN160x160</t>
  </si>
  <si>
    <t>QUANTUM odbočka 45° DN200x160</t>
  </si>
  <si>
    <t>QUANTUM odbočka 45° DN250x160</t>
  </si>
  <si>
    <t>QUANTUM odbočka 45° DN315x160</t>
  </si>
  <si>
    <t>QUANTUM odbočka 45° DN315x200</t>
  </si>
  <si>
    <t>QUANTUM odbočka 45° DN315x250</t>
  </si>
  <si>
    <t>QUANTUM odbočka 45° DN315x315</t>
  </si>
  <si>
    <t>QUANTUM odbočka 45° DN400x160</t>
  </si>
  <si>
    <t>QUANTUM odbočka 45° DN400x315</t>
  </si>
  <si>
    <t>QUANTUM přesuvka DN160</t>
  </si>
  <si>
    <t>QUANTUM přesuvka DN315</t>
  </si>
  <si>
    <t>QUANTUM šachtová vložka DN160</t>
  </si>
  <si>
    <t>QUANTUM šachtová vložka DN315</t>
  </si>
  <si>
    <t>TĚSNĚNÍ QUANTUM DN160</t>
  </si>
  <si>
    <t>TĚSNĚNÍ QUANTUM DN315</t>
  </si>
  <si>
    <t>TĚSNĚNÍ S VYZTUŽENÍM DN160-olejivzdorné</t>
  </si>
  <si>
    <t>TĚSNĚNÍ S VYZTUŽENÍM DN315-olejivzdorné</t>
  </si>
  <si>
    <t>TĚSNĚNÍ IN-SITU odbočky DN110</t>
  </si>
  <si>
    <t>TĚSNĚNÍ IN-SITU odbočky DN160</t>
  </si>
  <si>
    <t>TĚSNĚNÍ IN-SITU odbočky DN315</t>
  </si>
  <si>
    <t>VRTÁK IN-SITU DN110</t>
  </si>
  <si>
    <t xml:space="preserve">VRTÁK IN-SITU DN160 </t>
  </si>
  <si>
    <t>VRTÁK IN-SITU DN315</t>
  </si>
  <si>
    <t>TĚSNĚNÍ KG DN110</t>
  </si>
  <si>
    <t>TĚSNĚNÍ KG DN160</t>
  </si>
  <si>
    <t>TĚSNĚNÍ KG DN315</t>
  </si>
  <si>
    <t>TĚSNĚNÍ olejivzdorné HTFR DN110</t>
  </si>
  <si>
    <t>TĚSNĚNÍ olejivzdorné HTFR DN160</t>
  </si>
  <si>
    <t>TĚSNĚNÍ olejivzdorné HTFR DN315</t>
  </si>
  <si>
    <t xml:space="preserve">ŠACHTY teleskop plný A15 DN315 1,5t </t>
  </si>
  <si>
    <t xml:space="preserve">ŠACHTY teleskop mříž A15 DN315 1,5t </t>
  </si>
  <si>
    <t>ŠACHTY teleskop mříž A15 DN315 kompozit</t>
  </si>
  <si>
    <t>ŠACHTY teleskop plný A15 DN315 kompozit</t>
  </si>
  <si>
    <t xml:space="preserve">ŠACHTY prodloužení DN315x1,25m </t>
  </si>
  <si>
    <t xml:space="preserve">ŠACHTY prodloužení DN315x2m </t>
  </si>
  <si>
    <t xml:space="preserve">ŠACHTY prodloužení DN315x3m </t>
  </si>
  <si>
    <t xml:space="preserve">ŠACHTY prodloužení DN315x6m </t>
  </si>
  <si>
    <t>VPUSŤ sifon DN110</t>
  </si>
  <si>
    <t>VPUSŤ zátka DN110</t>
  </si>
  <si>
    <t>DRENÁŽ FLEXI koleno 90° DN110</t>
  </si>
  <si>
    <t>DRENÁŽ FLEXI odbočka 45° DN110</t>
  </si>
  <si>
    <t xml:space="preserve">DRENÁŽ FLEXI odbočka 45° DN160 </t>
  </si>
  <si>
    <t>DRENÁŽ FLEXI výtokový kus+klapka DN110</t>
  </si>
  <si>
    <t>DRENÁŽ FLEXI výtokový kus+klapka DN160</t>
  </si>
  <si>
    <t>DRENÁŽ FLEXI zátka DN110</t>
  </si>
  <si>
    <t xml:space="preserve">DRENÁŽ FLEXI zátka DN160 </t>
  </si>
  <si>
    <t xml:space="preserve">DRENÁŽ FLEXI redukce DN110x80 </t>
  </si>
  <si>
    <t xml:space="preserve">DRENÁŽ FLEXI redukce DN125x110 </t>
  </si>
  <si>
    <t>DRENÁŽ FLEXI redukce DN160x125</t>
  </si>
  <si>
    <t>DRENÁŽ FLEXI redukce DN200x160</t>
  </si>
  <si>
    <t>DRENÁŽ FLEXI T-kus DN110</t>
  </si>
  <si>
    <t xml:space="preserve">DRENÁŽ FLEXI T-kus DN160 </t>
  </si>
  <si>
    <t>DRENÁŽ FLEXI spojka DN110</t>
  </si>
  <si>
    <t xml:space="preserve">DRENÁŽ FLEXI spojka DN160 </t>
  </si>
  <si>
    <t>DRENÁŽ FLEXI vinkl 90° DN110</t>
  </si>
  <si>
    <t xml:space="preserve">DRENÁŽ FLEXI vinkl 90° DN160 </t>
  </si>
  <si>
    <t>DRENÁŽ šachta DN300x2x110/0,75m+35L</t>
  </si>
  <si>
    <t>DRENÁŽ šachta DN400x2x110/0,75m+35L</t>
  </si>
  <si>
    <t>DRENÁŽ šachta DN400x2x110/1,5m+35L</t>
  </si>
  <si>
    <t>DRENÁŽ šachta DN400x2x110/2m+70L</t>
  </si>
  <si>
    <t>DRENÁŽ šachta DN400x2x160/1,5m+35L</t>
  </si>
  <si>
    <t>DRENÁŽ šachta DN400x2x160/2m+70L</t>
  </si>
  <si>
    <t>PRAGMA DRAIN trubka perf. DN160x6m 120°</t>
  </si>
  <si>
    <t>PRAGMA DRAIN trubka perf. DN160x6m 220°</t>
  </si>
  <si>
    <t>PRAGMA DRAIN trubka perf. DN160x6m 360°</t>
  </si>
  <si>
    <t xml:space="preserve">Q-DRAIN trubka perf. SN12 DN160x6m 180° </t>
  </si>
  <si>
    <t xml:space="preserve">Q-DRAIN trubka perf. SN12 DN160x6m 220° </t>
  </si>
  <si>
    <t xml:space="preserve">Q-DRAIN trubka perf. SN12 DN160x6m 360° </t>
  </si>
  <si>
    <t>ŠACHTY teleskop plný B125 DN315 12t</t>
  </si>
  <si>
    <t>ŠACHTY teleskop mříž B125 DN315 12t</t>
  </si>
  <si>
    <t>ŠACHTY teleskop plný D400 DN315 40t</t>
  </si>
  <si>
    <t>ŠACHTY teleskop mříž D400 DN315 40t</t>
  </si>
  <si>
    <t>ŠACHTY teleskop plný A15 DN160 1,5t</t>
  </si>
  <si>
    <t>ŠACHTY teleskop plný D400 DN160 40t</t>
  </si>
  <si>
    <t>ŠACHTY krycí víko PP A15 ID315 1,5t</t>
  </si>
  <si>
    <t>ŠACHTY krycí víko PP A15 DN400 1,5t</t>
  </si>
  <si>
    <t>ŠACHTY krycí víko litina A15 DN400 1,5t</t>
  </si>
  <si>
    <t>KG TRUBKY SN8 DN 110-200 KOEX</t>
  </si>
  <si>
    <t>KG TRUBKY SN8 DN 160-500 KOMPAKT</t>
  </si>
  <si>
    <t>KG TVAROVKY DN 110-200</t>
  </si>
  <si>
    <t>PRAGMA+ID TRUBKY SN12, SN16 DN 160-1000</t>
  </si>
  <si>
    <t>PRAGMA HIGHWAY TRUBKY SN12,16 DN160-1000</t>
  </si>
  <si>
    <t>PP CONNECT TRUBKY SN12, SN16 DN 160-400</t>
  </si>
  <si>
    <t>PP MASTER TRUBKY SN10,12,16 DN 110-500</t>
  </si>
  <si>
    <t>QUANTUM TRUBKY SN12, SN16 DN 160-800</t>
  </si>
  <si>
    <t>KG TRUBKY SN10 A SN12 DN160-400 KOMPAKT</t>
  </si>
  <si>
    <t>AQUALINE IZO COOL RC POTRUBÍ IZOLOVANÉ</t>
  </si>
  <si>
    <t>JB8</t>
  </si>
  <si>
    <t>PE Chránička</t>
  </si>
  <si>
    <t>AIC032/110/16/06PE</t>
  </si>
  <si>
    <t>Předizol.tr.AIC 32/110 SDR11 6m PE</t>
  </si>
  <si>
    <t>AIC032/125/16/06PE</t>
  </si>
  <si>
    <t>Předizol.tr.AIC 32/125 SDR11 6m PE</t>
  </si>
  <si>
    <t>AIC040/125/16/06PE</t>
  </si>
  <si>
    <t>Předizol.tr.AIC 40/125 SDR11 6m PE</t>
  </si>
  <si>
    <t>AIC040/140/16/06PE</t>
  </si>
  <si>
    <t>Předizol.tr.AIC 40/140 SDR11 6m PE</t>
  </si>
  <si>
    <t>AIC050/125/16/06PE</t>
  </si>
  <si>
    <t>Předizol.tr.AIC 50/125 SDR11 6m PE</t>
  </si>
  <si>
    <t>AIC050/140/16/06PE</t>
  </si>
  <si>
    <t>Předizol.tr.AIC 50/140 SDR11 6m PE</t>
  </si>
  <si>
    <t>AIC063/140/16/06PE</t>
  </si>
  <si>
    <t>Předizol.tr.AIC 63/140 SDR11 6m PE</t>
  </si>
  <si>
    <t>AIC063/160/16/06PE</t>
  </si>
  <si>
    <t>Předizol.tr.AIC 63/160 SDR11 6m PE</t>
  </si>
  <si>
    <t>AIC090/180/16/06PE</t>
  </si>
  <si>
    <t>Předizol.tr.AIC 90/180 SDR11 6m PE</t>
  </si>
  <si>
    <t>AIC090/200/16/06PE</t>
  </si>
  <si>
    <t>Předizol.tr.AIC 90/200 SDR11 6m PE</t>
  </si>
  <si>
    <t>AIC110/225/16/06PE</t>
  </si>
  <si>
    <t>Předizol.tr.AIC 110/225 SDR11 6m PE</t>
  </si>
  <si>
    <t>AIC110/250/16/06PE</t>
  </si>
  <si>
    <t>Předizol.tr.AIC 110/250 SDR11 6m PE</t>
  </si>
  <si>
    <t>AIC125/250/16/06PE</t>
  </si>
  <si>
    <t>Předizol.tr.AIC 125/250 SDR11 6m PE</t>
  </si>
  <si>
    <t>AIC125/280/16/06PE</t>
  </si>
  <si>
    <t>Předizol.tr.AIC 125/280 SDR11 6m PE</t>
  </si>
  <si>
    <t>AIC160/280/16/06PE</t>
  </si>
  <si>
    <t>Předizol.tr.AIC 160/280 SDR11 6m PE</t>
  </si>
  <si>
    <t>AIC160/315/16/06PE</t>
  </si>
  <si>
    <t>Předizol.tr.AIC 160/315 SDR11 6m PE</t>
  </si>
  <si>
    <t>AIC160/280/10/06PE</t>
  </si>
  <si>
    <t>Předizol.tr.AIC 160/280 SDR17 6m PE</t>
  </si>
  <si>
    <t>AIC160/315/10/06PE</t>
  </si>
  <si>
    <t>Předizol.tr.AIC 160/315 SDR17 6m PE</t>
  </si>
  <si>
    <t>AIC225/355/16/06PE</t>
  </si>
  <si>
    <t>Předizol.tr.AIC 225/355 SDR11 6m PE</t>
  </si>
  <si>
    <t>AIC225/400/16/06PE</t>
  </si>
  <si>
    <t>Předizol.tr.AIC 225/400 SDR11 6m PE</t>
  </si>
  <si>
    <t>AIC225/355/10/06PE</t>
  </si>
  <si>
    <t>Předizol.tr.AIC 225/355 SDR17 6m PE</t>
  </si>
  <si>
    <t>AIC225/400/10/06PE</t>
  </si>
  <si>
    <t>Předizol.tr.AIC 225/400 SDR17 6m PE</t>
  </si>
  <si>
    <t>AIC250/450/16/06PE</t>
  </si>
  <si>
    <t>Předizol.tr.AIC 250/450 SDR11 6m PE</t>
  </si>
  <si>
    <t>AIC250/500/16/06PE</t>
  </si>
  <si>
    <t>Předizol.tr.AIC 250/500 SDR11 6m PE</t>
  </si>
  <si>
    <t>AIC315/500/16/06PE</t>
  </si>
  <si>
    <t>Předizol.tr.AIC 315/500 SDR11 6m PE</t>
  </si>
  <si>
    <t>AIC315/560/16/06PE</t>
  </si>
  <si>
    <t>Předizol.tr.AIC 315/560 SDR11 6m PE</t>
  </si>
  <si>
    <t>AIC90/180/16/12PE</t>
  </si>
  <si>
    <t>Předizol.tr.AIC 90/180 SDR11 12m PE</t>
  </si>
  <si>
    <t>AIC90/200/16/12PE</t>
  </si>
  <si>
    <t>Předizol.tr.AIC 90/200 SDR11 12m PE</t>
  </si>
  <si>
    <t>AIC110/225/16/12PE</t>
  </si>
  <si>
    <t>Předizol.tr.AIC 110/225 SDR11 12m PE</t>
  </si>
  <si>
    <t>AIC110/250/16/12PE</t>
  </si>
  <si>
    <t>Předizol.tr.AIC 110/250 SDR11 12m PE</t>
  </si>
  <si>
    <t>AIC125/250/16/12PE</t>
  </si>
  <si>
    <t>Předizol.tr.AIC 125/250 SDR11 12m PE</t>
  </si>
  <si>
    <t>AIC125/280/16/12PE</t>
  </si>
  <si>
    <t>Předizol.tr.AIC 125/280 SDR11 12m PE</t>
  </si>
  <si>
    <t>AIC160/280/16/12PE</t>
  </si>
  <si>
    <t>Předizol.tr.AIC 160/280 SDR11 12m PE</t>
  </si>
  <si>
    <t>AIC160/315/16/12PE</t>
  </si>
  <si>
    <t>Předizol.tr.AIC 160/315 SDR11 12m PE</t>
  </si>
  <si>
    <t>AIC160/280/10/12PE</t>
  </si>
  <si>
    <t>Předizol.tr.AIC 160/280 SDR17 12m PE</t>
  </si>
  <si>
    <t>AIC160/315/10/12PE</t>
  </si>
  <si>
    <t>Předizol.tr.AIC 160/315 SDR17 12m PE</t>
  </si>
  <si>
    <t>AIC225/355/16/12PE</t>
  </si>
  <si>
    <t>Předizol.tr.AIC 225/355 SDR11 12m PE</t>
  </si>
  <si>
    <t>AIC225/400/16/12PE</t>
  </si>
  <si>
    <t>Předizol.tr.AIC 225/400 SDR11 12m PE</t>
  </si>
  <si>
    <t>AIC225/355/10/12PE</t>
  </si>
  <si>
    <t>Předizol.tr.AIC 225/355 SDR17 12m PE</t>
  </si>
  <si>
    <t>AIC225/400/10/12PE</t>
  </si>
  <si>
    <t>Předizol.tr.AIC 225/400 SDR17 12m PE</t>
  </si>
  <si>
    <t>AIC250/450/16/12PE</t>
  </si>
  <si>
    <t>Předizol.tr.AIC 250/450 SDR11 12m PE</t>
  </si>
  <si>
    <t>AIC250/500/16/12PE</t>
  </si>
  <si>
    <t>Předizol.tr.AIC 250/500 SDR11 12m PE</t>
  </si>
  <si>
    <t>AIC315/500/16/12PE</t>
  </si>
  <si>
    <t>Předizol.tr.AIC 315/500 SDR11 12m PE</t>
  </si>
  <si>
    <t>AIC315/560/16/12PE</t>
  </si>
  <si>
    <t>Předizol.tr.AIC 315/560 SDR11 12m PE</t>
  </si>
  <si>
    <t>SPIRO Chránička</t>
  </si>
  <si>
    <t>AIC032/110/16/06SP</t>
  </si>
  <si>
    <t>Předizol.tr.AIC 32/110 SDR11 6m SP</t>
  </si>
  <si>
    <t>AIC032/125/16/06SP</t>
  </si>
  <si>
    <t>Předizol.tr.AIC 32/125 SDR11 6m SP</t>
  </si>
  <si>
    <t>AIC040/125/16/06SP</t>
  </si>
  <si>
    <t>Předizol.tr.AIC 40/125 SDR11 6m SP</t>
  </si>
  <si>
    <t>AIC040/140/16/06SP</t>
  </si>
  <si>
    <t>Předizol.tr.AIC 40/140 SDR11 6m SP</t>
  </si>
  <si>
    <t>AIC050/125/16/06SP</t>
  </si>
  <si>
    <t>Předizol.tr.AIC 50/125 SDR11 6m SP</t>
  </si>
  <si>
    <t>AIC050/140/16/06SP</t>
  </si>
  <si>
    <t>Předizol.tr.AIC 50/140 SDR11 6m SP</t>
  </si>
  <si>
    <t>AIC063/140/16/06SP</t>
  </si>
  <si>
    <t>Předizol.tr.AIC 63/140 SDR11 6m SP</t>
  </si>
  <si>
    <t>AIC063/160/16/06SP</t>
  </si>
  <si>
    <t>Předizol.tr.AIC 63/160 SDR11 6m SP</t>
  </si>
  <si>
    <t>AIC090/180/16/06SP</t>
  </si>
  <si>
    <t>Předizol.tr.AIC 90/180 SDR11 6m SP</t>
  </si>
  <si>
    <t>AIC090/200/16/06SP</t>
  </si>
  <si>
    <t>Předizol.tr.AIC 90/200 SDR11 6m SP</t>
  </si>
  <si>
    <t>AIC110/225/16/06SP</t>
  </si>
  <si>
    <t>Předizol.tr.AIC 110/225 SDR11 6m SP</t>
  </si>
  <si>
    <t>AIC110/250/16/06SP</t>
  </si>
  <si>
    <t>Předizol.tr.AIC 110/250 SDR11 6m SP</t>
  </si>
  <si>
    <t>AIC125/250/16/06SP</t>
  </si>
  <si>
    <t>Předizol.tr.AIC 125/250 SDR11 6m SP</t>
  </si>
  <si>
    <t>AIC125/280/16/06SP</t>
  </si>
  <si>
    <t>Předizol.tr.AIC 125/280 SDR11 6m SP</t>
  </si>
  <si>
    <t>AIC160/280/16/06SP</t>
  </si>
  <si>
    <t>Předizol.tr.AIC 160/280 SDR11 6m SP</t>
  </si>
  <si>
    <t>AIC160/315/16/06SP</t>
  </si>
  <si>
    <t>Předizol.tr.AIC 160/315 SDR11 6m SP</t>
  </si>
  <si>
    <t>AIC160/280/10/06SP</t>
  </si>
  <si>
    <t>Předizol.tr.AIC 160/280 SDR17 6m SP</t>
  </si>
  <si>
    <t>AIC160/315/10/06SP</t>
  </si>
  <si>
    <t>Předizol.tr.AIC 160/315 SDR17 6m SP</t>
  </si>
  <si>
    <t>AIC225/355/16/06SP</t>
  </si>
  <si>
    <t>Předizol.tr.AIC 225/355 SDR11 6m SP</t>
  </si>
  <si>
    <t>AIC225/400/16/06SP</t>
  </si>
  <si>
    <t>Předizol.tr.AIC 225/400 SDR11 6m SP</t>
  </si>
  <si>
    <t>AIC225/355/10/06SP</t>
  </si>
  <si>
    <t>Předizol.tr.AIC 225/355 SDR17 6m SP</t>
  </si>
  <si>
    <t>AIC225/400/10/06SP</t>
  </si>
  <si>
    <t>Předizol.tr.AIC 225/400 SDR17 6m SP</t>
  </si>
  <si>
    <t>AIC250/450/16/06SP</t>
  </si>
  <si>
    <t>Předizol.tr.AIC 250/450 SDR11 6m SP</t>
  </si>
  <si>
    <t>AIC250/500/16/06SP</t>
  </si>
  <si>
    <t>Předizol.tr.AIC 250/500 SDR11 6m SP</t>
  </si>
  <si>
    <t>AIC315/500/16/06SP</t>
  </si>
  <si>
    <t>Předizol.tr.AIC 315/500 SDR11 6m SP</t>
  </si>
  <si>
    <t>AIC315/560/16/06SP</t>
  </si>
  <si>
    <t>Předizol.tr.AIC 315/560 SDR11 6m SP</t>
  </si>
  <si>
    <t>AIC90/180/16/12SP</t>
  </si>
  <si>
    <t>Předizol.tr.AIC 90/180 SDR11 12m SP</t>
  </si>
  <si>
    <t>AIC90/200/16/12SP</t>
  </si>
  <si>
    <t>Předizol.tr.AIC 90/200 SDR11 12m SP</t>
  </si>
  <si>
    <t>AIC110/225/16/12SP</t>
  </si>
  <si>
    <t>Předizol.tr.AIC 110/225 SDR11 12m SP</t>
  </si>
  <si>
    <t>AIC110/250/16/12SP</t>
  </si>
  <si>
    <t>Předizol.tr.AIC 110/250 SDR11 12m SP</t>
  </si>
  <si>
    <t>AIC125/250/16/12SP</t>
  </si>
  <si>
    <t>Předizol.tr.AIC 125/250 SDR11 12m SP</t>
  </si>
  <si>
    <t>AIC125/280/16/12SP</t>
  </si>
  <si>
    <t>Předizol.tr.AIC 125/280 SDR11 12m SP</t>
  </si>
  <si>
    <t>AIC160/280/16/12SP</t>
  </si>
  <si>
    <t>Předizol.tr.AIC 160/280 SDR11 12m SP</t>
  </si>
  <si>
    <t>AIC160/315/16/12SP</t>
  </si>
  <si>
    <t>Předizol.tr.AIC 160/315 SDR11 12m SP</t>
  </si>
  <si>
    <t>AIC160/280/10/12SP</t>
  </si>
  <si>
    <t>Předizol.tr.AIC 160/280 SDR17 12m SP</t>
  </si>
  <si>
    <t>AIC160/315/10/12SP</t>
  </si>
  <si>
    <t>Předizol.tr.AIC 160/315 SDR17 12m SP</t>
  </si>
  <si>
    <t>AIC225/355/16/12SP</t>
  </si>
  <si>
    <t>Předizol.tr.AIC 225/355 SDR11 12m SP</t>
  </si>
  <si>
    <t>AIC225/400/16/12SP</t>
  </si>
  <si>
    <t>Předizol.tr.AIC 225/400 SDR11 12m SP</t>
  </si>
  <si>
    <t>AIC225/355/10/12SP</t>
  </si>
  <si>
    <t>Předizol.tr.AIC 225/355 SDR17 12m SP</t>
  </si>
  <si>
    <t>AIC225/400/10/12SP</t>
  </si>
  <si>
    <t>Předizol.tr.AIC 225/400 SDR17 12m SP</t>
  </si>
  <si>
    <t>AIC250/450/16/12SP</t>
  </si>
  <si>
    <t>Předizol.tr.AIC 250/450 SDR11 12m SP</t>
  </si>
  <si>
    <t>AIC250/500/16/12SP</t>
  </si>
  <si>
    <t>Předizol.tr.AIC 250/500 SDR11 12m SP</t>
  </si>
  <si>
    <t>AIC315/500/16/12SP</t>
  </si>
  <si>
    <t>Předizol.tr.AIC 315/500 SDR11 12m SP</t>
  </si>
  <si>
    <t>AIC315/560/16/12SP</t>
  </si>
  <si>
    <t>Předizol.tr.AIC 315/560 SDR11 12m SP</t>
  </si>
  <si>
    <t>Ukončovací manžeta</t>
  </si>
  <si>
    <t>MU110/032</t>
  </si>
  <si>
    <t>Manžeta ukončovací AIC 110/032</t>
  </si>
  <si>
    <t>MU125/032</t>
  </si>
  <si>
    <t>Manžeta ukončovací AIC 125/032</t>
  </si>
  <si>
    <t>MU125/040</t>
  </si>
  <si>
    <t>Manžeta ukončovací AIC 125/040</t>
  </si>
  <si>
    <t>MU140/040</t>
  </si>
  <si>
    <t>Manžeta ukončovací AIC 140/040</t>
  </si>
  <si>
    <t>MU125/050</t>
  </si>
  <si>
    <t>Manžeta ukončovací AIC 125/050</t>
  </si>
  <si>
    <t>MU140/050</t>
  </si>
  <si>
    <t>Manžeta ukončovací AIC 140/050</t>
  </si>
  <si>
    <t>MU140/063</t>
  </si>
  <si>
    <t>Manžeta ukončovací AIC 140/063</t>
  </si>
  <si>
    <t>MU160/063</t>
  </si>
  <si>
    <t>Manžeta ukončovací AIC 160/063</t>
  </si>
  <si>
    <t>MU200/090</t>
  </si>
  <si>
    <t>Manžeta ukončovací AIC 200/090</t>
  </si>
  <si>
    <t>MU225/110</t>
  </si>
  <si>
    <t>Manžeta ukončovací AIC 225/110</t>
  </si>
  <si>
    <t>MU250/110</t>
  </si>
  <si>
    <t>Manžeta ukončovací AIC 250/110</t>
  </si>
  <si>
    <t>MU250/125</t>
  </si>
  <si>
    <t>Manžeta ukončovací AIC 250/125</t>
  </si>
  <si>
    <t>MU315/125</t>
  </si>
  <si>
    <t>Manžeta ukončovací AIC 315/125</t>
  </si>
  <si>
    <t>MU315/160</t>
  </si>
  <si>
    <t>Manžeta ukončovací AIC 315/160</t>
  </si>
  <si>
    <t>MU400/225</t>
  </si>
  <si>
    <t>Manžeta ukončovací AIC 400/225</t>
  </si>
  <si>
    <t>MU450/250</t>
  </si>
  <si>
    <t>Manžeta ukončovací AIC 450/250</t>
  </si>
  <si>
    <t>MU500/250</t>
  </si>
  <si>
    <t>Manžeta ukončovací AIC 500/250</t>
  </si>
  <si>
    <t>MU500/315</t>
  </si>
  <si>
    <t>Manžeta ukončovací AIC 500/315</t>
  </si>
  <si>
    <t>MU560/315</t>
  </si>
  <si>
    <t>Manžeta ukončovací AIC 560/315</t>
  </si>
  <si>
    <t>Izolační spojka</t>
  </si>
  <si>
    <t>SI32/110PE</t>
  </si>
  <si>
    <t>Spojka izolační AIC 32/110 PE</t>
  </si>
  <si>
    <t>SI32/125PE</t>
  </si>
  <si>
    <t>Spojka izolační AIC 32/125 PE</t>
  </si>
  <si>
    <t>SI40/125PE</t>
  </si>
  <si>
    <t>Spojka izolační AIC 40/125 PE</t>
  </si>
  <si>
    <t>SI40/140PE</t>
  </si>
  <si>
    <t>Spojka izolační AIC 40/140 PE</t>
  </si>
  <si>
    <t>SI50/125PE</t>
  </si>
  <si>
    <t>Spojka izolační AIC 50/125 PE</t>
  </si>
  <si>
    <t>SI50/140PE</t>
  </si>
  <si>
    <t>Spojka izolační AIC 50/140 PE</t>
  </si>
  <si>
    <t>SI63/140PE</t>
  </si>
  <si>
    <t>Spojka izolační AIC 63/140 PE</t>
  </si>
  <si>
    <t>SI63/160PE</t>
  </si>
  <si>
    <t>Spojka izolační AIC 63/160 PE</t>
  </si>
  <si>
    <t>SI90/180PE</t>
  </si>
  <si>
    <t>Spojka izolační AIC 90/180 PE</t>
  </si>
  <si>
    <t>SI90/200PE</t>
  </si>
  <si>
    <t>Spojka izolační AIC 90/200 PE</t>
  </si>
  <si>
    <t>SI110/225PE</t>
  </si>
  <si>
    <t>Spojka izolační AIC 110/225 PE</t>
  </si>
  <si>
    <t>SI110/250PE</t>
  </si>
  <si>
    <t>Spojka izolační AIC 110/250 PE</t>
  </si>
  <si>
    <t>SI125/250PE</t>
  </si>
  <si>
    <t>Spojka izolační AIC 125/250 PE</t>
  </si>
  <si>
    <t>SI125/280PE</t>
  </si>
  <si>
    <t>Spojka izolační AIC 125/280 PE</t>
  </si>
  <si>
    <t>SI160/280PE</t>
  </si>
  <si>
    <t>Spojka izolační AIC 160/280 PE</t>
  </si>
  <si>
    <t>SI160/315PE</t>
  </si>
  <si>
    <t>Spojka izolační AIC 160/315 PE</t>
  </si>
  <si>
    <t>SI225/355PE</t>
  </si>
  <si>
    <t>Spojka izolační AIC 225/355 PE</t>
  </si>
  <si>
    <t>SI225/400PE</t>
  </si>
  <si>
    <t>Spojka izolační AIC 225/400 PE</t>
  </si>
  <si>
    <t>SI250/450PE</t>
  </si>
  <si>
    <t>Spojka izolační AIC 250/450 PE</t>
  </si>
  <si>
    <t>SI250/500PE</t>
  </si>
  <si>
    <t>Spojka izolační AIC 250/500 PE</t>
  </si>
  <si>
    <t>SI315/500PE</t>
  </si>
  <si>
    <t>Spojka izolační AIC 315/500 PE</t>
  </si>
  <si>
    <t>SI315/560PE</t>
  </si>
  <si>
    <t>Spojka izolační AIC 315/560 PE</t>
  </si>
  <si>
    <t>SI32/110SP</t>
  </si>
  <si>
    <t>Spojka izolační AIC 32/110 SP</t>
  </si>
  <si>
    <t>SI32/125SP</t>
  </si>
  <si>
    <t>Spojka izolační AIC 32/125 SP</t>
  </si>
  <si>
    <t>SI40/125SP</t>
  </si>
  <si>
    <t>Spojka izolační AIC 40/125 SP</t>
  </si>
  <si>
    <t>SI40/140SP</t>
  </si>
  <si>
    <t>Spojka izolační AIC 40/140 SP</t>
  </si>
  <si>
    <t>SI50/125SP</t>
  </si>
  <si>
    <t>Spojka izolační AIC 50/125 SP</t>
  </si>
  <si>
    <t>SI50/140SP</t>
  </si>
  <si>
    <t>Spojka izolační AIC 50/140 SP</t>
  </si>
  <si>
    <t>SI63/140SP</t>
  </si>
  <si>
    <t>Spojka izolační AIC 63/140 SP</t>
  </si>
  <si>
    <t>SI63/160SP</t>
  </si>
  <si>
    <t>Spojka izolační AIC 63/160 SP</t>
  </si>
  <si>
    <t>SI90/180SP</t>
  </si>
  <si>
    <t>Spojka izolační AIC 90/180 SP</t>
  </si>
  <si>
    <t>SI90/200SP</t>
  </si>
  <si>
    <t>Spojka izolační AIC 90/200 SP</t>
  </si>
  <si>
    <t>SI110/225SP</t>
  </si>
  <si>
    <t>Spojka izolační AIC 110/225 SP</t>
  </si>
  <si>
    <t>SI110/250SP</t>
  </si>
  <si>
    <t>Spojka izolační AIC 110/250 SP</t>
  </si>
  <si>
    <t>SI125/250SP</t>
  </si>
  <si>
    <t>Spojka izolační AIC 125/250 SP</t>
  </si>
  <si>
    <t>SI125/280SP</t>
  </si>
  <si>
    <t>Spojka izolační AIC 125/280 SP</t>
  </si>
  <si>
    <t>SI160/280SP</t>
  </si>
  <si>
    <t>Spojka izolační AIC 160/280 SP</t>
  </si>
  <si>
    <t>SI160/315SP</t>
  </si>
  <si>
    <t>Spojka izolační AIC 160/315 SP</t>
  </si>
  <si>
    <t>SI225/355SP</t>
  </si>
  <si>
    <t>Spojka izolační AIC 225/355 SP</t>
  </si>
  <si>
    <t>SI225/400SP</t>
  </si>
  <si>
    <t>Spojka izolační AIC 225/400 SP</t>
  </si>
  <si>
    <t>SI250/450SP</t>
  </si>
  <si>
    <t>Spojka izolační AIC 250/450 SP</t>
  </si>
  <si>
    <t>SI250/500SP</t>
  </si>
  <si>
    <t>Spojka izolační AIC 250/500 SP</t>
  </si>
  <si>
    <t>SI315/500SP</t>
  </si>
  <si>
    <t>Spojka izolační AIC 315/500 SP</t>
  </si>
  <si>
    <t>SI315/560SP</t>
  </si>
  <si>
    <t>Spojka izolační AIC 315/560 SP</t>
  </si>
  <si>
    <t>Koleno PE Chránička</t>
  </si>
  <si>
    <t>B032/110/16/90/1PE</t>
  </si>
  <si>
    <t>Koleno AIC 32/110 SDR11 90° 1x1m PE</t>
  </si>
  <si>
    <t>B032/125/16/90/1PE</t>
  </si>
  <si>
    <t>Koleno AIC 32/125 SDR11 90° 1x1m PE</t>
  </si>
  <si>
    <t>B040/125/16/90/1PE</t>
  </si>
  <si>
    <t>Koleno AIC 40/125 SDR11 90° 1x1m PE</t>
  </si>
  <si>
    <t>B040/140/16/90/1PE</t>
  </si>
  <si>
    <t>Koleno AIC 40/140 SDR11 90° 1x1m PE</t>
  </si>
  <si>
    <t>B050/125/16/90/1PE</t>
  </si>
  <si>
    <t>Koleno AIC 50/125 SDR11 90° 1x1m PE</t>
  </si>
  <si>
    <t>B050/140/16/90/1PE</t>
  </si>
  <si>
    <t>Koleno AIC 50/140 SDR11 90° 1x1m PE</t>
  </si>
  <si>
    <t>B063/140/16/90/1PE</t>
  </si>
  <si>
    <t>Koleno AIC 63/140 SDR11 90° 1x1m PE</t>
  </si>
  <si>
    <t>B063/160/16/90/1PE</t>
  </si>
  <si>
    <t>Koleno AIC 63/160 SDR11 90° 1x1m PE</t>
  </si>
  <si>
    <t>B090/180/16/90/1PE</t>
  </si>
  <si>
    <t>Koleno AIC 90/180 SDR11 90° 1x1m PE</t>
  </si>
  <si>
    <t>B090/200/16/90/1PE</t>
  </si>
  <si>
    <t>Koleno AIC 90/200 SDR11 90° 1x1m PE</t>
  </si>
  <si>
    <t>B110/225/16/90/1PE</t>
  </si>
  <si>
    <t>Koleno AIC 110/225 SDR11 90° 1x1m PE</t>
  </si>
  <si>
    <t>B110/250/16/90/1PE</t>
  </si>
  <si>
    <t>Koleno AIC 110/250 SDR11 90° 1x1m PE</t>
  </si>
  <si>
    <t>B125/250/16/90/1PE</t>
  </si>
  <si>
    <t>Koleno AIC 125/250 SDR11 90° 1x1m PE</t>
  </si>
  <si>
    <t>B125/280/16/90/1PE</t>
  </si>
  <si>
    <t>Koleno AIC 125/280 SDR11 90° 1x1m PE</t>
  </si>
  <si>
    <t>B160/280/16/90/1PE</t>
  </si>
  <si>
    <t>Koleno AIC 160/280 SDR11 90° 1x1m PE</t>
  </si>
  <si>
    <t>B160/315/16/90/1PE</t>
  </si>
  <si>
    <t>Koleno AIC 160/315 SDR11 90° 1x1m PE</t>
  </si>
  <si>
    <t>B225/355/16/90/1PE</t>
  </si>
  <si>
    <t>Koleno AIC 225/355 SDR11 90° 1x1m PE</t>
  </si>
  <si>
    <t>B225/400/16/90/1PE</t>
  </si>
  <si>
    <t>Koleno AIC 225/400 SDR11 90° 1x1m PE</t>
  </si>
  <si>
    <t>B250/450/16/90/1PE</t>
  </si>
  <si>
    <t>Koleno AIC 250/450 SDR11 90° 1x1m PE</t>
  </si>
  <si>
    <t>B250/500/16/90/1PE</t>
  </si>
  <si>
    <t>Koleno AIC 250/500 SDR11 90° 1x1m PE</t>
  </si>
  <si>
    <t>B315/500/16/90/1PE</t>
  </si>
  <si>
    <t>Koleno AIC 315/500 SDR11 90° 1x1m PE</t>
  </si>
  <si>
    <t>B315/560/16/90/1PE</t>
  </si>
  <si>
    <t>Koleno AIC 315/560 SDR11 90° 1x1m PE</t>
  </si>
  <si>
    <t>B032/110/16/45/1PE</t>
  </si>
  <si>
    <t>Koleno AIC 32/110 SDR11 45° 1x1m PE</t>
  </si>
  <si>
    <t>B032/125/16/45/1PE</t>
  </si>
  <si>
    <t>Koleno AIC 32/125 SDR11 45° 1x1m PE</t>
  </si>
  <si>
    <t>B040/125/16/45/1PE</t>
  </si>
  <si>
    <t>Koleno AIC 40/125 SDR11 45° 1x1m PE</t>
  </si>
  <si>
    <t>B040/140/16/45/1PE</t>
  </si>
  <si>
    <t>Koleno AIC 40/140 SDR11 45° 1x1m PE</t>
  </si>
  <si>
    <t>B050/125/16/45/1PE</t>
  </si>
  <si>
    <t>Koleno AIC 50/125 SDR11 45° 1x1m PE</t>
  </si>
  <si>
    <t>B050/140/16/45/1PE</t>
  </si>
  <si>
    <t>Koleno AIC 50/140 SDR11 45° 1x1m PE</t>
  </si>
  <si>
    <t>B063/140/16/45/1PE</t>
  </si>
  <si>
    <t>Koleno AIC 63/140 SDR11 45° 1x1m PE</t>
  </si>
  <si>
    <t>B063/160/16/45/1PE</t>
  </si>
  <si>
    <t>Koleno AIC 63/160 SDR11 45° 1x1m PE</t>
  </si>
  <si>
    <t>B090/180/16/45/1PE</t>
  </si>
  <si>
    <t>Koleno AIC 90/180 SDR11 45° 1x1m PE</t>
  </si>
  <si>
    <t>B090/200/16/45/1PE</t>
  </si>
  <si>
    <t>Koleno AIC 90/200 SDR11 45° 1x1m PE</t>
  </si>
  <si>
    <t>B110/225/16/45/1PE</t>
  </si>
  <si>
    <t>Koleno AIC 110/225 SDR11 45° 1x1m PE</t>
  </si>
  <si>
    <t>B110/250/16/45/1PE</t>
  </si>
  <si>
    <t>Koleno AIC 110/250 SDR11 45° 1x1m PE</t>
  </si>
  <si>
    <t>B125/250/16/45/1PE</t>
  </si>
  <si>
    <t>Koleno AIC 125/250 SDR11 45° 1x1m PE</t>
  </si>
  <si>
    <t>B125/280/16/45/1PE</t>
  </si>
  <si>
    <t>Koleno AIC 125/280 SDR11 45° 1x1m PE</t>
  </si>
  <si>
    <t>B160/280/16/45/1PE</t>
  </si>
  <si>
    <t>Koleno AIC 160/280 SDR11 45° 1x1m PE</t>
  </si>
  <si>
    <t>B160/315/16/45/1PE</t>
  </si>
  <si>
    <t>Koleno AIC 160/315 SDR11 45° 1x1m PE</t>
  </si>
  <si>
    <t>B225/355/16/45/1PE</t>
  </si>
  <si>
    <t>Koleno AIC 225/355 SDR11 45° 1x1m PE</t>
  </si>
  <si>
    <t>B225/400/16/45/1PE</t>
  </si>
  <si>
    <t>Koleno AIC 225/400 SDR11 45° 1x1m PE</t>
  </si>
  <si>
    <t>B250/450/16/45/1PE</t>
  </si>
  <si>
    <t>Koleno AIC 250/450 SDR11 45° 1x1m PE</t>
  </si>
  <si>
    <t>B250/500/16/45/1PE</t>
  </si>
  <si>
    <t>Koleno AIC 250/500 SDR11 45° 1x1m PE</t>
  </si>
  <si>
    <t>B315/500/16/45/1PE</t>
  </si>
  <si>
    <t>Koleno AIC 315/500 SDR11 45° 1x1m PE</t>
  </si>
  <si>
    <t>B315/560/16/45/1PE</t>
  </si>
  <si>
    <t>Koleno AIC 315/560 SDR11 45° 1x1m PE</t>
  </si>
  <si>
    <t>B090/180/16/30/1PE</t>
  </si>
  <si>
    <t>Koleno AIC 90/180 SDR11 30° 1x1m PE</t>
  </si>
  <si>
    <t>B090/200/16/30/1PE</t>
  </si>
  <si>
    <t>Koleno AIC 90/200 SDR11 30° 1x1m PE</t>
  </si>
  <si>
    <t>B110/225/16/30/1PE</t>
  </si>
  <si>
    <t>Koleno AIC 110/225 SDR11 30° 1x1m PE</t>
  </si>
  <si>
    <t>B110/250/16/30/1PE</t>
  </si>
  <si>
    <t>Koleno AIC 110/250 SDR11 30° 1x1m PE</t>
  </si>
  <si>
    <t>B125/250/16/30/1PE</t>
  </si>
  <si>
    <t>Koleno AIC 125/250 SDR11 30° 1x1m PE</t>
  </si>
  <si>
    <t>B125/280/16/30/1PE</t>
  </si>
  <si>
    <t>Koleno AIC 125/280 SDR11 30° 1x1m PE</t>
  </si>
  <si>
    <t>B160/280/16/30/1PE</t>
  </si>
  <si>
    <t>Koleno AIC 160/280 SDR11 30° 1x1m PE</t>
  </si>
  <si>
    <t>B160/315/16/30/1PE</t>
  </si>
  <si>
    <t>Koleno AIC 160/315 SDR11 30° 1x1m PE</t>
  </si>
  <si>
    <t>B225/355/16/30/1PE</t>
  </si>
  <si>
    <t>Koleno AIC 225/355 SDR11 30° 1x1m PE</t>
  </si>
  <si>
    <t>B225/400/16/30/1PE</t>
  </si>
  <si>
    <t>Koleno AIC 225/400 SDR11 30° 1x1m PE</t>
  </si>
  <si>
    <t>B032/110/16/90/2PE</t>
  </si>
  <si>
    <t>Koleno AIC 32/110 SDR11 90° 1x1,5m PE</t>
  </si>
  <si>
    <t>B032/125/16/90/2PE</t>
  </si>
  <si>
    <t>Koleno AIC 32/125 SDR11 90° 1x1,5m PE</t>
  </si>
  <si>
    <t>B040/125/16/90/2PE</t>
  </si>
  <si>
    <t>Koleno AIC 40/125 SDR11 90° 1x1,5m PE</t>
  </si>
  <si>
    <t>B040/140/16/90/2PE</t>
  </si>
  <si>
    <t>Koleno AIC 40/140 SDR11 90° 1x1,5m PE</t>
  </si>
  <si>
    <t>B050/125/16/90/2PE</t>
  </si>
  <si>
    <t>Koleno AIC 50/125 SDR11 90° 1x1,5m PE</t>
  </si>
  <si>
    <t>B050/140/16/90/2PE</t>
  </si>
  <si>
    <t>Koleno AIC 50/140 SDR11 90° 1x1,5m PE</t>
  </si>
  <si>
    <t>B063/140/16/90/2PE</t>
  </si>
  <si>
    <t>Koleno AIC 63/140 SDR11 90° 1x1,5m PE</t>
  </si>
  <si>
    <t>B063/160/16/90/2PE</t>
  </si>
  <si>
    <t>Koleno AIC 63/160 SDR11 90° 1x1,5m PE</t>
  </si>
  <si>
    <t>B090/180/16/90/2PE</t>
  </si>
  <si>
    <t>Koleno AIC 90/180 SDR11 90° 1x1,5m PE</t>
  </si>
  <si>
    <t>B090/200/16/90/2PE</t>
  </si>
  <si>
    <t>Koleno AIC 90/200 SDR11 90° 1x1,5m PE</t>
  </si>
  <si>
    <t>B110/225/16/90/2PE</t>
  </si>
  <si>
    <t>Koleno AIC 110/225 SDR11 90° 1x1,5m PE</t>
  </si>
  <si>
    <t>B110/250/16/90/2PE</t>
  </si>
  <si>
    <t>Koleno AIC 110/250 SDR11 90° 1x1,5m PE</t>
  </si>
  <si>
    <t>B125/250/16/90/2PE</t>
  </si>
  <si>
    <t>Koleno AIC 125/250 SDR11 90° 1x1,5m PE</t>
  </si>
  <si>
    <t>B125/280/16/90/2PE</t>
  </si>
  <si>
    <t>Koleno AIC 125/280 SDR11 90° 1x1,5m PE</t>
  </si>
  <si>
    <t>B160/280/16/90/2PE</t>
  </si>
  <si>
    <t>Koleno AIC 160/280 SDR11 90° 1x1,5m PE</t>
  </si>
  <si>
    <t>B160/315/16/90/2PE</t>
  </si>
  <si>
    <t>Koleno AIC 160/315 SDR11 90° 1x1,5m PE</t>
  </si>
  <si>
    <t>B225/355/16/90/2PE</t>
  </si>
  <si>
    <t>Koleno AIC 225/355 SDR11 90° 1x1,5m PE</t>
  </si>
  <si>
    <t>B225/400/16/90/2PE</t>
  </si>
  <si>
    <t>Koleno AIC 225/400 SDR11 90° 1x1,5m PE</t>
  </si>
  <si>
    <t>B250/450/16/90/2PE</t>
  </si>
  <si>
    <t>Koleno AIC 250/450 SDR11 90° 1x1,5m PE</t>
  </si>
  <si>
    <t>B250/500/16/90/2PE</t>
  </si>
  <si>
    <t>Koleno AIC 250/500 SDR11 90° 1x1,5m PE</t>
  </si>
  <si>
    <t>B315/500/16/90/2PE</t>
  </si>
  <si>
    <t>Koleno AIC 315/500 SDR11 90° 1x1,5m PE</t>
  </si>
  <si>
    <t>B315/560/16/90/2PE</t>
  </si>
  <si>
    <t>Koleno AIC 315/560 SDR11 90° 1x1,5m PE</t>
  </si>
  <si>
    <t>B032/110/16/45/2PE</t>
  </si>
  <si>
    <t>Koleno AIC 32/110 SDR11 45° 1x1,5m PE</t>
  </si>
  <si>
    <t>B032/125/16/45/2PE</t>
  </si>
  <si>
    <t>Koleno AIC 32/125 SDR11 45° 1x1,5m PE</t>
  </si>
  <si>
    <t>B040/125/16/45/2PE</t>
  </si>
  <si>
    <t>Koleno AIC 40/125 SDR11 45° 1x1,5m PE</t>
  </si>
  <si>
    <t>B040/140/16/45/2PE</t>
  </si>
  <si>
    <t>Koleno AIC 40/140 SDR11 45° 1x1,5m PE</t>
  </si>
  <si>
    <t>B050/125/16/45/2PE</t>
  </si>
  <si>
    <t>Koleno AIC 50/125 SDR11 45° 1x1,5m PE</t>
  </si>
  <si>
    <t>B050/140/16/45/2PE</t>
  </si>
  <si>
    <t>Koleno AIC 50/140 SDR11 45° 1x1,5m PE</t>
  </si>
  <si>
    <t>B063/140/16/45/2PE</t>
  </si>
  <si>
    <t>Koleno AIC 63/140 SDR11 45° 1x1,5m PE</t>
  </si>
  <si>
    <t>B063/160/16/45/2PE</t>
  </si>
  <si>
    <t>Koleno AIC 63/160 SDR11 45° 1x1,5m PE</t>
  </si>
  <si>
    <t>B090/180/16/45/2PE</t>
  </si>
  <si>
    <t>Koleno AIC 90/180 SDR11 45° 1x1,5m PE</t>
  </si>
  <si>
    <t>B090/200/16/45/2PE</t>
  </si>
  <si>
    <t>Koleno AIC 90/200 SDR11 45° 1x1,5m PE</t>
  </si>
  <si>
    <t>B110/225/16/45/2PE</t>
  </si>
  <si>
    <t>Koleno AIC 110/225 SDR11 45° 1x1,5m PE</t>
  </si>
  <si>
    <t>B110/250/16/45/2PE</t>
  </si>
  <si>
    <t>Koleno AIC 110/250 SDR11 45° 1x1,5m PE</t>
  </si>
  <si>
    <t>B125/250/16/45/2PE</t>
  </si>
  <si>
    <t>Koleno AIC 125/250 SDR11 45° 1x1,5m PE</t>
  </si>
  <si>
    <t>B125/280/16/45/2PE</t>
  </si>
  <si>
    <t>Koleno AIC 125/280 SDR11 45° 1x1,5m PE</t>
  </si>
  <si>
    <t>B160/280/16/45/2PE</t>
  </si>
  <si>
    <t>Koleno AIC 160/280 SDR11 45° 1x1,5m PE</t>
  </si>
  <si>
    <t>B160/315/16/45/2PE</t>
  </si>
  <si>
    <t>Koleno AIC 160/315 SDR11 45° 1x1,5m PE</t>
  </si>
  <si>
    <t>B225/355/16/45/2PE</t>
  </si>
  <si>
    <t>Koleno AIC 225/355 SDR11 45° 1x1,5m PE</t>
  </si>
  <si>
    <t>B225/400/16/45/2PE</t>
  </si>
  <si>
    <t>Koleno AIC 225/400 SDR11 45° 1x1,5m PE</t>
  </si>
  <si>
    <t>B250/450/16/45/2PE</t>
  </si>
  <si>
    <t>Koleno AIC 250/450 SDR11 45° 1x1,5m PE</t>
  </si>
  <si>
    <t>B250/500/16/45/2PE</t>
  </si>
  <si>
    <t>Koleno AIC 250/500 SDR11 45° 1x1,5m PE</t>
  </si>
  <si>
    <t>B315/500/16/45/2PE</t>
  </si>
  <si>
    <t>Koleno AIC 315/500 SDR11 45° 1x1,5m PE</t>
  </si>
  <si>
    <t>B315/560/16/45/2PE</t>
  </si>
  <si>
    <t>Koleno AIC 315/560 SDR11 45° 1x1,5m PE</t>
  </si>
  <si>
    <t>B090/180/16/30/2PE</t>
  </si>
  <si>
    <t>Koleno AIC 90/180 SDR11 30° 1x1,5m PE</t>
  </si>
  <si>
    <t>B090/200/16/30/2PE</t>
  </si>
  <si>
    <t>Koleno AIC 90/200 SDR11 30° 1x1,5m PE</t>
  </si>
  <si>
    <t>B110/225/16/30/2PE</t>
  </si>
  <si>
    <t>Koleno AIC 110/225 SDR11 30° 1x1,5m PE</t>
  </si>
  <si>
    <t>B110/250/16/30/2PE</t>
  </si>
  <si>
    <t>Koleno AIC 110/250 SDR11 30° 1x1,5m PE</t>
  </si>
  <si>
    <t>B125/250/16/30/2PE</t>
  </si>
  <si>
    <t>Koleno AIC 125/250 SDR11 30° 1x1,5m PE</t>
  </si>
  <si>
    <t>B125/280/16/30/2PE</t>
  </si>
  <si>
    <t>Koleno AIC 125/280 SDR11 30° 1x1,5m PE</t>
  </si>
  <si>
    <t>B160/280/16/30/2PE</t>
  </si>
  <si>
    <t>Koleno AIC 160/280 SDR11 30° 1x1,5m PE</t>
  </si>
  <si>
    <t>B160/315/16/30/2PE</t>
  </si>
  <si>
    <t>Koleno AIC 160/315 SDR11 30° 1x1,5m PE</t>
  </si>
  <si>
    <t>B225/355/16/30/2PE</t>
  </si>
  <si>
    <t>Koleno AIC 225/355 SDR11 30° 1x1,5m PE</t>
  </si>
  <si>
    <t>B225/400/16/30/2PE</t>
  </si>
  <si>
    <t>Koleno AIC 225/400 SDR11 30° 1x1,5m PE</t>
  </si>
  <si>
    <t>Koleno SPIRO Chránička</t>
  </si>
  <si>
    <t>B032/110/16/90/1SP</t>
  </si>
  <si>
    <t>Koleno AIC 32/110 SDR11 90° 1x1m SP</t>
  </si>
  <si>
    <t>B032/125/16/90/1SP</t>
  </si>
  <si>
    <t>Koleno AIC 32/125 SDR11 90° 1x1m SP</t>
  </si>
  <si>
    <t>B040/125/16/90/1SP</t>
  </si>
  <si>
    <t>Koleno AIC 40/125 SDR11 90° 1x1m SP</t>
  </si>
  <si>
    <t>B040/140/16/90/1SP</t>
  </si>
  <si>
    <t>Koleno AIC 40/140 SDR11 90° 1x1m SP</t>
  </si>
  <si>
    <t>B050/125/16/90/1SP</t>
  </si>
  <si>
    <t>Koleno AIC 50/125 SDR11 90° 1x1m SP</t>
  </si>
  <si>
    <t>B050/140/16/90/1SP</t>
  </si>
  <si>
    <t>Koleno AIC 50/140 SDR11 90° 1x1m SP</t>
  </si>
  <si>
    <t>B063/140/16/90/1SP</t>
  </si>
  <si>
    <t>Koleno AIC 63/140 SDR11 90° 1x1m SP</t>
  </si>
  <si>
    <t>B063/160/16/90/1SP</t>
  </si>
  <si>
    <t>Koleno AIC 63/160 SDR11 90° 1x1m SP</t>
  </si>
  <si>
    <t>B090/180/16/90/1SP</t>
  </si>
  <si>
    <t>Koleno AIC 90/180 SDR11 90° 1x1m SP</t>
  </si>
  <si>
    <t>B090/200/16/90/1SP</t>
  </si>
  <si>
    <t>Koleno AIC 90/200 SDR11 90° 1x1m SP</t>
  </si>
  <si>
    <t>B110/225/16/90/1SP</t>
  </si>
  <si>
    <t>Koleno AIC 110/225 SDR11 90° 1x1m SP</t>
  </si>
  <si>
    <t>B110/250/16/90/1SP</t>
  </si>
  <si>
    <t>Koleno AIC 110/250 SDR11 90° 1x1m SP</t>
  </si>
  <si>
    <t>B125/250/16/90/1SP</t>
  </si>
  <si>
    <t>Koleno AIC 125/250 SDR11 90° 1x1m SP</t>
  </si>
  <si>
    <t>B125/280/16/90/1SP</t>
  </si>
  <si>
    <t>Koleno AIC 125/280 SDR11 90° 1x1m SP</t>
  </si>
  <si>
    <t>B160/280/16/90/1SP</t>
  </si>
  <si>
    <t>Koleno AIC 160/280 SDR11 90° 1x1m SP</t>
  </si>
  <si>
    <t>B160/315/16/90/1SP</t>
  </si>
  <si>
    <t>Koleno AIC 160/315 SDR11 90° 1x1m SP</t>
  </si>
  <si>
    <t>B225/355/16/90/1SP</t>
  </si>
  <si>
    <t>Koleno AIC 225/355 SDR11 90° 1x1m SP</t>
  </si>
  <si>
    <t>B225/400/16/90/1SP</t>
  </si>
  <si>
    <t>Koleno AIC 225/400 SDR11 90° 1x1m SP</t>
  </si>
  <si>
    <t>B250/450/16/90/1SP</t>
  </si>
  <si>
    <t>Koleno AIC 250/450 SDR11 90° 1x1m SP</t>
  </si>
  <si>
    <t>B250/500/16/90/1SP</t>
  </si>
  <si>
    <t>Koleno AIC 250/500 SDR11 90° 1x1m SP</t>
  </si>
  <si>
    <t>B315/500/16/90/1SP</t>
  </si>
  <si>
    <t>Koleno AIC 315/500 SDR11 90° 1x1m SP</t>
  </si>
  <si>
    <t>B315/560/16/90/1SP</t>
  </si>
  <si>
    <t>Koleno AIC 315/560 SDR11 90° 1x1m SP</t>
  </si>
  <si>
    <t>B032/110/16/45/1SP</t>
  </si>
  <si>
    <t>Koleno AIC 32/110 SDR11 45° 1x1m SP</t>
  </si>
  <si>
    <t>B032/125/16/45/1SP</t>
  </si>
  <si>
    <t>Koleno AIC 32/125 SDR11 45° 1x1m SP</t>
  </si>
  <si>
    <t>B040/125/16/45/1SP</t>
  </si>
  <si>
    <t>Koleno AIC 40/125 SDR11 45° 1x1m SP</t>
  </si>
  <si>
    <t>B040/140/16/45/1SP</t>
  </si>
  <si>
    <t>Koleno AIC 40/140 SDR11 45° 1x1m SP</t>
  </si>
  <si>
    <t>B050/125/16/45/1SP</t>
  </si>
  <si>
    <t>Koleno AIC 50/125 SDR11 45° 1x1m SP</t>
  </si>
  <si>
    <t>B050/140/16/45/1SP</t>
  </si>
  <si>
    <t>Koleno AIC 50/140 SDR11 45° 1x1m SP</t>
  </si>
  <si>
    <t>B063/140/16/45/1SP</t>
  </si>
  <si>
    <t>Koleno AIC 63/140 SDR11 45° 1x1m SP</t>
  </si>
  <si>
    <t>B063/160/16/45/1SP</t>
  </si>
  <si>
    <t>Koleno AIC 63/160 SDR11 45° 1x1m SP</t>
  </si>
  <si>
    <t>B090/180/16/45/1SP</t>
  </si>
  <si>
    <t>Koleno AIC 90/180 SDR11 45° 1x1m SP</t>
  </si>
  <si>
    <t>B090/200/16/45/1SP</t>
  </si>
  <si>
    <t>Koleno AIC 90/200 SDR11 45° 1x1m SP</t>
  </si>
  <si>
    <t>B110/225/16/45/1SP</t>
  </si>
  <si>
    <t>Koleno AIC 110/225 SDR11 45° 1x1m SP</t>
  </si>
  <si>
    <t>B110/250/16/45/1SP</t>
  </si>
  <si>
    <t>Koleno AIC 110/250 SDR11 45° 1x1m SP</t>
  </si>
  <si>
    <t>B125/250/16/45/1SP</t>
  </si>
  <si>
    <t>Koleno AIC 125/250 SDR11 45° 1x1m SP</t>
  </si>
  <si>
    <t>B125/280/16/45/1SP</t>
  </si>
  <si>
    <t>Koleno AIC 125/280 SDR11 45° 1x1m SP</t>
  </si>
  <si>
    <t>B160/280/16/45/1SP</t>
  </si>
  <si>
    <t>Koleno AIC 160/280 SDR11 45° 1x1m SP</t>
  </si>
  <si>
    <t>B160/315/16/45/1SP</t>
  </si>
  <si>
    <t>Koleno AIC 160/315 SDR11 45° 1x1m SP</t>
  </si>
  <si>
    <t>B225/355/16/45/1SP</t>
  </si>
  <si>
    <t>Koleno AIC 225/355 SDR11 45° 1x1m SP</t>
  </si>
  <si>
    <t>B225/400/16/45/1SP</t>
  </si>
  <si>
    <t>Koleno AIC 225/400 SDR11 45° 1x1m SP</t>
  </si>
  <si>
    <t>B250/450/16/45/1SP</t>
  </si>
  <si>
    <t>Koleno AIC 250/450 SDR11 45° 1x1m SP</t>
  </si>
  <si>
    <t>B250/500/16/45/1SP</t>
  </si>
  <si>
    <t>Koleno AIC 250/500 SDR11 45° 1x1m SP</t>
  </si>
  <si>
    <t>B315/500/16/45/1SP</t>
  </si>
  <si>
    <t>Koleno AIC 315/500 SDR11 45° 1x1m SP</t>
  </si>
  <si>
    <t>B315/560/16/45/1SP</t>
  </si>
  <si>
    <t>Koleno AIC 315/560 SDR11 45° 1x1m SP</t>
  </si>
  <si>
    <t>B090/180/16/30/1SP</t>
  </si>
  <si>
    <t>Koleno AIC 90/180 SDR11 30° 1x1m SP</t>
  </si>
  <si>
    <t>B090/200/16/30/1SP</t>
  </si>
  <si>
    <t>Koleno AIC 90/200 SDR11 30° 1x1m SP</t>
  </si>
  <si>
    <t>B110/225/16/30/1SP</t>
  </si>
  <si>
    <t>Koleno AIC 110/225 SDR11 30° 1x1m SP</t>
  </si>
  <si>
    <t>B110/250/16/30/1SP</t>
  </si>
  <si>
    <t>Koleno AIC 110/250 SDR11 30° 1x1m SP</t>
  </si>
  <si>
    <t>B125/250/16/30/1SP</t>
  </si>
  <si>
    <t>Koleno AIC 125/250 SDR11 30° 1x1m SP</t>
  </si>
  <si>
    <t>B125/280/16/30/1SP</t>
  </si>
  <si>
    <t>Koleno AIC 125/280 SDR11 30° 1x1m SP</t>
  </si>
  <si>
    <t>B160/280/16/30/1SP</t>
  </si>
  <si>
    <t>Koleno AIC 160/280 SDR11 30° 1x1m SP</t>
  </si>
  <si>
    <t>B160/315/16/30/1SP</t>
  </si>
  <si>
    <t>Koleno AIC 160/315 SDR11 30° 1x1m SP</t>
  </si>
  <si>
    <t>B225/355/16/30/1SP</t>
  </si>
  <si>
    <t>Koleno AIC 225/355 SDR11 30° 1x1m SP</t>
  </si>
  <si>
    <t>B225/400/16/30/1SP</t>
  </si>
  <si>
    <t>Koleno AIC 225/400 SDR11 30° 1x1m SP</t>
  </si>
  <si>
    <t>B032/110/16/90/2SP</t>
  </si>
  <si>
    <t>Koleno AIC 32/110 SDR11 90° 1x1,5m SP</t>
  </si>
  <si>
    <t>B032/125/16/90/2SP</t>
  </si>
  <si>
    <t>Koleno AIC 32/125 SDR11 90° 1x1,5m SP</t>
  </si>
  <si>
    <t>B040/125/16/90/2SP</t>
  </si>
  <si>
    <t>Koleno AIC 40/125 SDR11 90° 1x1,5m SP</t>
  </si>
  <si>
    <t>B040/140/16/90/2SP</t>
  </si>
  <si>
    <t>Koleno AIC 40/140 SDR11 90° 1x1,5m SP</t>
  </si>
  <si>
    <t>B050/125/16/90/2SP</t>
  </si>
  <si>
    <t>Koleno AIC 50/125 SDR11 90° 1x1,5m SP</t>
  </si>
  <si>
    <t>B050/140/16/90/2SP</t>
  </si>
  <si>
    <t>Koleno AIC 50/140 SDR11 90° 1x1,5m SP</t>
  </si>
  <si>
    <t>B063/140/16/90/2SP</t>
  </si>
  <si>
    <t>Koleno AIC 63/140 SDR11 90° 1x1,5m SP</t>
  </si>
  <si>
    <t>B063/160/16/90/2SP</t>
  </si>
  <si>
    <t>Koleno AIC 63/160 SDR11 90° 1x1,5m SP</t>
  </si>
  <si>
    <t>B090/180/16/90/2SP</t>
  </si>
  <si>
    <t>Koleno AIC 90/180 SDR11 90° 1x1,5m SP</t>
  </si>
  <si>
    <t>B090/200/16/90/2SP</t>
  </si>
  <si>
    <t>Koleno AIC 90/200 SDR11 90° 1x1,5m SP</t>
  </si>
  <si>
    <t>B110/225/16/90/2SP</t>
  </si>
  <si>
    <t>Koleno AIC 110/225 SDR11 90° 1x1,5m SP</t>
  </si>
  <si>
    <t>B110/250/16/90/2SP</t>
  </si>
  <si>
    <t>Koleno AIC 110/250 SDR11 90° 1x1,5m SP</t>
  </si>
  <si>
    <t>B125/250/16/90/2SP</t>
  </si>
  <si>
    <t>Koleno AIC 125/250 SDR11 90° 1x1,5m SP</t>
  </si>
  <si>
    <t>B125/280/16/90/2SP</t>
  </si>
  <si>
    <t>Koleno AIC 125/280 SDR11 90° 1x1,5m SP</t>
  </si>
  <si>
    <t>B160/280/16/90/2SP</t>
  </si>
  <si>
    <t>Koleno AIC 160/280 SDR11 90° 1x1,5m SP</t>
  </si>
  <si>
    <t>B160/315/16/90/2SP</t>
  </si>
  <si>
    <t>Koleno AIC 160/315 SDR11 90° 1x1,5m SP</t>
  </si>
  <si>
    <t>B225/355/16/90/2SP</t>
  </si>
  <si>
    <t>Koleno AIC 225/355 SDR11 90° 1x1,5m SP</t>
  </si>
  <si>
    <t>B225/400/16/90/2SP</t>
  </si>
  <si>
    <t>Koleno AIC 225/400 SDR11 90° 1x1,5m SP</t>
  </si>
  <si>
    <t>B250/450/16/90/2SP</t>
  </si>
  <si>
    <t>Koleno AIC 250/450 SDR11 90° 1x1,5m SP</t>
  </si>
  <si>
    <t>B250/500/16/90/2SP</t>
  </si>
  <si>
    <t>Koleno AIC 250/500 SDR11 90° 1x1,5m SP</t>
  </si>
  <si>
    <t>B315/500/16/90/2SP</t>
  </si>
  <si>
    <t>Koleno AIC 315/500 SDR11 90° 1x1,5m SP</t>
  </si>
  <si>
    <t>B315/560/16/90/2SP</t>
  </si>
  <si>
    <t>Koleno AIC 315/560 SDR11 90° 1x1,5m SP</t>
  </si>
  <si>
    <t>B032/110/16/45/2SP</t>
  </si>
  <si>
    <t>Koleno AIC 32/110 SDR11 45° 1x1,5m SP</t>
  </si>
  <si>
    <t>B032/125/16/45/2SP</t>
  </si>
  <si>
    <t>Koleno AIC 32/125 SDR11 45° 1x1,5m SP</t>
  </si>
  <si>
    <t>B040/125/16/45/2SP</t>
  </si>
  <si>
    <t>Koleno AIC 40/125 SDR11 45° 1x1,5m SP</t>
  </si>
  <si>
    <t>B040/140/16/45/2SP</t>
  </si>
  <si>
    <t>Koleno AIC 40/140 SDR11 45° 1x1,5m SP</t>
  </si>
  <si>
    <t>B050/125/16/45/2SP</t>
  </si>
  <si>
    <t>Koleno AIC 50/125 SDR11 45° 1x1,5m SP</t>
  </si>
  <si>
    <t>B050/140/16/45/2SP</t>
  </si>
  <si>
    <t>Koleno AIC 50/140 SDR11 45° 1x1,5m SP</t>
  </si>
  <si>
    <t>B063/140/16/45/2SP</t>
  </si>
  <si>
    <t>Koleno AIC 63/140 SDR11 45° 1x1,5m SP</t>
  </si>
  <si>
    <t>B063/160/16/45/2SP</t>
  </si>
  <si>
    <t>Koleno AIC 63/160 SDR11 45° 1x1,5m SP</t>
  </si>
  <si>
    <t>B090/180/16/45/2SP</t>
  </si>
  <si>
    <t>Koleno AIC 90/180 SDR11 45° 1x1,5m SP</t>
  </si>
  <si>
    <t>B090/200/16/45/2SP</t>
  </si>
  <si>
    <t>Koleno AIC 90/200 SDR11 45° 1x1,5m SP</t>
  </si>
  <si>
    <t>B110/225/16/45/2SP</t>
  </si>
  <si>
    <t>Koleno AIC 110/225 SDR11 45° 1x1,5m SP</t>
  </si>
  <si>
    <t>B110/250/16/45/2SP</t>
  </si>
  <si>
    <t>Koleno AIC 110/250 SDR11 45° 1x1,5m SP</t>
  </si>
  <si>
    <t>B125/250/16/45/2SP</t>
  </si>
  <si>
    <t>Koleno AIC 125/250 SDR11 45° 1x1,5m SP</t>
  </si>
  <si>
    <t>B125/280/16/45/2SP</t>
  </si>
  <si>
    <t>Koleno AIC 125/280 SDR11 45° 1x1,5m SP</t>
  </si>
  <si>
    <t>B160/280/16/45/2SP</t>
  </si>
  <si>
    <t>Koleno AIC 160/280 SDR11 45° 1x1,5m SP</t>
  </si>
  <si>
    <t>B160/315/16/45/2SP</t>
  </si>
  <si>
    <t>Koleno AIC 160/315 SDR11 45° 1x1,5m SP</t>
  </si>
  <si>
    <t>B225/355/16/45/2SP</t>
  </si>
  <si>
    <t>Koleno AIC 225/355 SDR11 45° 1x1,5m SP</t>
  </si>
  <si>
    <t>B225/400/16/45/2SP</t>
  </si>
  <si>
    <t>Koleno AIC 225/400 SDR11 45° 1x1,5m SP</t>
  </si>
  <si>
    <t>B250/450/16/45/2SP</t>
  </si>
  <si>
    <t>Koleno AIC 250/450 SDR11 45° 1x1,5m SP</t>
  </si>
  <si>
    <t>B250/500/16/45/2SP</t>
  </si>
  <si>
    <t>Koleno AIC 250/500 SDR11 45° 1x1,5m SP</t>
  </si>
  <si>
    <t>B315/500/16/45/2SP</t>
  </si>
  <si>
    <t>Koleno AIC 315/500 SDR11 45° 1x1,5m SP</t>
  </si>
  <si>
    <t>B315/560/16/45/2SP</t>
  </si>
  <si>
    <t>Koleno AIC 315/560 SDR11 45° 1x1,5m SP</t>
  </si>
  <si>
    <t>B090/180/16/30/2SP</t>
  </si>
  <si>
    <t>Koleno AIC 90/180 SDR11 30° 1x1,5m SP</t>
  </si>
  <si>
    <t>B090/200/16/30/2SP</t>
  </si>
  <si>
    <t>Koleno AIC 90/200 SDR11 30° 1x1,5m SP</t>
  </si>
  <si>
    <t>B110/225/16/30/2SP</t>
  </si>
  <si>
    <t>Koleno AIC 110/225 SDR11 30° 1x1,5m SP</t>
  </si>
  <si>
    <t>B110/250/16/30/2SP</t>
  </si>
  <si>
    <t>Koleno AIC 110/250 SDR11 30° 1x1,5m SP</t>
  </si>
  <si>
    <t>B125/250/16/30/2SP</t>
  </si>
  <si>
    <t>Koleno AIC 125/250 SDR11 30° 1x1,5m SP</t>
  </si>
  <si>
    <t>B125/280/16/30/2SP</t>
  </si>
  <si>
    <t>Koleno AIC 125/280 SDR11 30° 1x1,5m SP</t>
  </si>
  <si>
    <t>B160/280/16/30/2SP</t>
  </si>
  <si>
    <t>Koleno AIC 160/280 SDR11 30° 1x1,5m SP</t>
  </si>
  <si>
    <t>B160/315/16/30/2SP</t>
  </si>
  <si>
    <t>Koleno AIC 160/315 SDR11 30° 1x1,5m SP</t>
  </si>
  <si>
    <t>B225/355/16/30/2SP</t>
  </si>
  <si>
    <t>Koleno AIC 225/355 SDR11 30° 1x1,5m SP</t>
  </si>
  <si>
    <t>B225/400/16/30/2SP</t>
  </si>
  <si>
    <t>Koleno AIC 225/400 SDR11 30° 1x1,5m SP</t>
  </si>
  <si>
    <t>AQUALINE IZOCOOL IZOLOVANÉ POTRUBÍ</t>
  </si>
  <si>
    <t>Odbočka 90°</t>
  </si>
  <si>
    <t>PRAGMA+ID odbočka 90° DN300x300</t>
  </si>
  <si>
    <t>PRAGMA+ID odbočka 90° DN400x400</t>
  </si>
  <si>
    <t>PRAGMA+ID odbočka 90° DN500x500</t>
  </si>
  <si>
    <t>PRAGMA+ID odbočka 90° DN600x600</t>
  </si>
  <si>
    <t>PRAGMA+ID odbočka na KG 45° DN800x160</t>
  </si>
  <si>
    <t>PRAGMA+ID odbočka na KG 45° DN800x200</t>
  </si>
  <si>
    <t>PRAGMA+ID odbočka na KG 90° DN250x160</t>
  </si>
  <si>
    <t>PRAGMA+ID odbočka na KG 90° DN250x200</t>
  </si>
  <si>
    <t>PRAGMA+ID odbočka na KG 90° DN300x160</t>
  </si>
  <si>
    <t>PRAGMA+ID odbočka na KG 90° DN300x200</t>
  </si>
  <si>
    <t>PRAGMA+ID odbočka na KG 90° DN400x160</t>
  </si>
  <si>
    <t>PRAGMA+ID odbočka na KG 90° DN400x200</t>
  </si>
  <si>
    <t>PRAGMA+ID odbočka na KG 90° DN500x160</t>
  </si>
  <si>
    <t>PRAGMA+ID odbočka na KG 90° DN500x200</t>
  </si>
  <si>
    <t>PRAGMA+ID odbočka na KG 90° DN600x160</t>
  </si>
  <si>
    <t>PRAGMA+ID odbočka na KG 90° DN600x200</t>
  </si>
  <si>
    <t>PRAGMA+ID odbočka na KG 90° DN800x160</t>
  </si>
  <si>
    <t>PRAGMA+ID odbočka na KG 90° DN800x200</t>
  </si>
  <si>
    <t xml:space="preserve">200 ks - Min. množství pro objednání </t>
  </si>
  <si>
    <t xml:space="preserve">50 ks - Min. množství pro objednání </t>
  </si>
  <si>
    <t xml:space="preserve">150 ks - Min. množství pro objednání </t>
  </si>
  <si>
    <t xml:space="preserve">80 ks - Min. množství pro objednání </t>
  </si>
  <si>
    <t xml:space="preserve">60 ks - Min. množství pro objednání </t>
  </si>
  <si>
    <t xml:space="preserve">45 ks - Min. množství pro objednání </t>
  </si>
  <si>
    <t xml:space="preserve">30 ks - Min. množství pro objednání </t>
  </si>
  <si>
    <t xml:space="preserve">33ks - Min. množství pro objednání </t>
  </si>
  <si>
    <t xml:space="preserve">18ks - Min. množství pro objednání </t>
  </si>
  <si>
    <t xml:space="preserve">16ks - Min. množství pro objednání </t>
  </si>
  <si>
    <t xml:space="preserve">12ks - Min. množství pro objednání </t>
  </si>
  <si>
    <t>Platnost od 01.04.2025</t>
  </si>
  <si>
    <t>Q-KGAMS500</t>
  </si>
  <si>
    <t>Šachtová vložka kompozit</t>
  </si>
  <si>
    <t>QUANTUM šachtová vložka DN500</t>
  </si>
  <si>
    <t xml:space="preserve">teleskop průtočný D400- DN300 (mříž) </t>
  </si>
  <si>
    <t>mříž průtoková D400 na prstenec kruh 3/4</t>
  </si>
  <si>
    <t>plastový prstenec adap. mříž (d1-765mm)</t>
  </si>
  <si>
    <t>plastový prstenec roznášecí T3/425</t>
  </si>
  <si>
    <t>KG trubka SN4 DN500x5m KOEX</t>
  </si>
  <si>
    <t>500/5</t>
  </si>
  <si>
    <t>SN8-500/5</t>
  </si>
  <si>
    <t>KG trubka SN8 DN500x5m KOEX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</si>
</sst>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#,##0.0"/>
    <numFmt numFmtId="165" formatCode="0.0"/>
    <numFmt numFmtId="166" formatCode="###,000"/>
    <numFmt numFmtId="167" formatCode="_-* #,##0.00\ _K_č_-;\-* #,##0.00\ _K_č_-;_-* \-??\ _K_č_-;_-@_-"/>
    <numFmt numFmtId="168" formatCode="#,##0.0\ _K_č"/>
  </numFmts>
  <fonts count="80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sz val="10"/>
      <color indexed="9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63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b/>
      <sz val="12"/>
      <color indexed="62"/>
      <name val="Arial"/>
      <family val="2"/>
      <charset val="238"/>
    </font>
    <font>
      <sz val="13"/>
      <color indexed="9"/>
      <name val="Arial"/>
      <family val="2"/>
      <charset val="238"/>
    </font>
    <font>
      <i/>
      <sz val="11"/>
      <color indexed="9"/>
      <name val="Arial"/>
      <family val="2"/>
      <charset val="238"/>
    </font>
    <font>
      <i/>
      <sz val="12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0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16"/>
      <color theme="0"/>
      <name val="Arial"/>
      <family val="2"/>
      <charset val="238"/>
    </font>
    <font>
      <b/>
      <sz val="14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u/>
      <sz val="11"/>
      <color theme="1" tint="0.14999847407452621"/>
      <name val="Arial"/>
      <family val="2"/>
      <charset val="238"/>
    </font>
    <font>
      <i/>
      <sz val="11"/>
      <color theme="1" tint="0.14999847407452621"/>
      <name val="Arial"/>
      <family val="2"/>
      <charset val="238"/>
    </font>
    <font>
      <i/>
      <sz val="14"/>
      <color theme="0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color indexed="12"/>
      <name val="Tahoma"/>
      <family val="2"/>
      <charset val="238"/>
    </font>
    <font>
      <b/>
      <sz val="22"/>
      <color theme="0"/>
      <name val="Arial"/>
      <family val="2"/>
      <charset val="238"/>
    </font>
    <font>
      <sz val="11"/>
      <name val="Arial"/>
      <family val="2"/>
      <charset val="238"/>
    </font>
    <font>
      <b/>
      <i/>
      <sz val="11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rgb="FF1F497D"/>
      <name val="Verdana"/>
      <family val="2"/>
      <charset val="238"/>
    </font>
    <font>
      <u/>
      <sz val="11"/>
      <color rgb="FF002060"/>
      <name val="Arial"/>
      <family val="2"/>
      <charset val="238"/>
    </font>
    <font>
      <b/>
      <i/>
      <sz val="11"/>
      <color theme="1" tint="0.14999847407452621"/>
      <name val="Arial"/>
      <family val="2"/>
      <charset val="238"/>
    </font>
    <font>
      <sz val="10"/>
      <color theme="1"/>
      <name val="Arial"/>
      <family val="2"/>
      <charset val="238"/>
    </font>
    <font>
      <sz val="8"/>
      <color rgb="FF000000"/>
      <name val="Verdana"/>
      <family val="2"/>
      <charset val="238"/>
    </font>
    <font>
      <sz val="11"/>
      <color theme="1"/>
      <name val="Calibri"/>
      <family val="2"/>
      <charset val="204"/>
      <scheme val="minor"/>
    </font>
    <font>
      <sz val="8"/>
      <color rgb="FF1F497D"/>
      <name val="Verdana"/>
      <family val="2"/>
      <charset val="238"/>
    </font>
    <font>
      <b/>
      <i/>
      <sz val="8"/>
      <color rgb="FF000000"/>
      <name val="Verdana"/>
      <family val="2"/>
      <charset val="238"/>
    </font>
    <font>
      <b/>
      <sz val="8"/>
      <color rgb="FF00CC00"/>
      <name val="Verdana"/>
      <family val="2"/>
      <charset val="238"/>
    </font>
    <font>
      <b/>
      <sz val="8"/>
      <color rgb="FF33CC33"/>
      <name val="Verdana"/>
      <family val="2"/>
      <charset val="238"/>
    </font>
    <font>
      <b/>
      <sz val="8"/>
      <color rgb="FFFF9900"/>
      <name val="Verdana"/>
      <family val="2"/>
      <charset val="238"/>
    </font>
    <font>
      <b/>
      <sz val="8"/>
      <color rgb="FFFF0000"/>
      <name val="Verdana"/>
      <family val="2"/>
      <charset val="238"/>
    </font>
    <font>
      <sz val="8"/>
      <color rgb="FF000000"/>
      <name val="Arial"/>
      <family val="2"/>
      <charset val="238"/>
    </font>
    <font>
      <i/>
      <sz val="8"/>
      <color rgb="FF000000"/>
      <name val="Verdana"/>
      <family val="2"/>
      <charset val="238"/>
    </font>
    <font>
      <b/>
      <i/>
      <sz val="8"/>
      <color rgb="FF1F497D"/>
      <name val="Verdana"/>
      <family val="2"/>
      <charset val="238"/>
    </font>
    <font>
      <i/>
      <sz val="8"/>
      <color rgb="FF1F497D"/>
      <name val="Verdana"/>
      <family val="2"/>
      <charset val="238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color indexed="8"/>
      <name val="MS Sans Serif"/>
      <family val="2"/>
      <charset val="238"/>
    </font>
    <font>
      <sz val="10"/>
      <name val="Arial CE"/>
    </font>
    <font>
      <sz val="10"/>
      <name val="Arial"/>
      <family val="2"/>
      <charset val="238"/>
    </font>
    <font>
      <b/>
      <sz val="11"/>
      <color indexed="59"/>
      <name val="Arial"/>
      <family val="2"/>
      <charset val="238"/>
    </font>
    <font>
      <b/>
      <sz val="11"/>
      <color indexed="63"/>
      <name val="Arial"/>
      <family val="2"/>
      <charset val="238"/>
    </font>
    <font>
      <b/>
      <sz val="14"/>
      <color indexed="9"/>
      <name val="Arial"/>
      <family val="2"/>
      <charset val="238"/>
    </font>
    <font>
      <b/>
      <sz val="16"/>
      <color indexed="9"/>
      <name val="Arial"/>
      <family val="2"/>
      <charset val="238"/>
    </font>
    <font>
      <b/>
      <i/>
      <sz val="14"/>
      <color indexed="9"/>
      <name val="Arial"/>
      <family val="2"/>
      <charset val="238"/>
    </font>
    <font>
      <b/>
      <sz val="18"/>
      <color indexed="9"/>
      <name val="Arial"/>
      <family val="2"/>
      <charset val="238"/>
    </font>
    <font>
      <b/>
      <sz val="24"/>
      <color indexed="9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</font>
    <font>
      <sz val="11"/>
      <color theme="1"/>
      <name val="Arial"/>
      <family val="2"/>
      <charset val="238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002C8A"/>
        <bgColor indexed="21"/>
      </patternFill>
    </fill>
    <fill>
      <patternFill patternType="solid">
        <fgColor rgb="FF00297A"/>
        <bgColor indexed="21"/>
      </patternFill>
    </fill>
    <fill>
      <patternFill patternType="solid">
        <fgColor rgb="FF00297A"/>
        <bgColor indexed="26"/>
      </patternFill>
    </fill>
    <fill>
      <patternFill patternType="solid">
        <fgColor rgb="FF00297A"/>
        <bgColor indexed="55"/>
      </patternFill>
    </fill>
    <fill>
      <patternFill patternType="solid">
        <fgColor rgb="FF002370"/>
        <bgColor indexed="21"/>
      </patternFill>
    </fill>
  </fills>
  <borders count="1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 style="thin">
        <color theme="1" tint="0.14999847407452621"/>
      </right>
      <top/>
      <bottom/>
      <diagonal/>
    </border>
    <border>
      <left style="thin">
        <color theme="1" tint="0.34998626667073579"/>
      </left>
      <right/>
      <top style="thin">
        <color theme="0"/>
      </top>
      <bottom style="thin">
        <color theme="0"/>
      </bottom>
      <diagonal/>
    </border>
    <border>
      <left style="thin">
        <color theme="1" tint="0.34998626667073579"/>
      </left>
      <right/>
      <top style="thin">
        <color theme="0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14999847407452621"/>
      </right>
      <top style="thin">
        <color theme="1" tint="0.14996795556505021"/>
      </top>
      <bottom/>
      <diagonal/>
    </border>
    <border>
      <left style="thin">
        <color theme="1" tint="0.34998626667073579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indexed="64"/>
      </top>
      <bottom style="thin">
        <color theme="0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indexed="64"/>
      </bottom>
      <diagonal/>
    </border>
    <border>
      <left style="thin">
        <color theme="1" tint="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/>
      <bottom style="thin">
        <color theme="1" tint="0.14996795556505021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rgb="FF5F5F5F"/>
      </bottom>
      <diagonal/>
    </border>
    <border>
      <left style="thin">
        <color rgb="FF5F5F5F"/>
      </left>
      <right style="thin">
        <color rgb="FF5F5F5F"/>
      </right>
      <top/>
      <bottom style="thin">
        <color rgb="FF5F5F5F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rgb="FF5F5F5F"/>
      </bottom>
      <diagonal/>
    </border>
    <border>
      <left style="medium">
        <color indexed="64"/>
      </left>
      <right/>
      <top style="thin">
        <color rgb="FF5F5F5F"/>
      </top>
      <bottom/>
      <diagonal/>
    </border>
    <border>
      <left/>
      <right style="thin">
        <color rgb="FF5F5F5F"/>
      </right>
      <top style="thin">
        <color rgb="FF5F5F5F"/>
      </top>
      <bottom style="thin">
        <color rgb="FF5F5F5F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medium">
        <color indexed="64"/>
      </left>
      <right style="thin">
        <color theme="1" tint="0.14999847407452621"/>
      </right>
      <top style="thin">
        <color theme="1" tint="0.14999847407452621"/>
      </top>
      <bottom/>
      <diagonal/>
    </border>
    <border>
      <left style="medium">
        <color indexed="64"/>
      </left>
      <right style="thin">
        <color theme="1" tint="0.14999847407452621"/>
      </right>
      <top/>
      <bottom/>
      <diagonal/>
    </border>
    <border>
      <left style="medium">
        <color indexed="64"/>
      </left>
      <right style="thin">
        <color theme="1" tint="0.14999847407452621"/>
      </right>
      <top/>
      <bottom style="thin">
        <color theme="1" tint="0.14999847407452621"/>
      </bottom>
      <diagonal/>
    </border>
    <border>
      <left style="medium">
        <color indexed="64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medium">
        <color indexed="64"/>
      </left>
      <right style="thin">
        <color theme="1" tint="0.249977111117893"/>
      </right>
      <top/>
      <bottom/>
      <diagonal/>
    </border>
    <border>
      <left style="medium">
        <color indexed="64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thin">
        <color theme="1" tint="0.14999847407452621"/>
      </right>
      <top/>
      <bottom style="thin">
        <color indexed="64"/>
      </bottom>
      <diagonal/>
    </border>
    <border>
      <left style="medium">
        <color indexed="64"/>
      </left>
      <right style="thin">
        <color theme="1" tint="0.14999847407452621"/>
      </right>
      <top style="thin">
        <color indexed="64"/>
      </top>
      <bottom/>
      <diagonal/>
    </border>
    <border>
      <left style="medium">
        <color indexed="64"/>
      </left>
      <right style="thin">
        <color theme="1" tint="0.14999847407452621"/>
      </right>
      <top style="thin">
        <color theme="1" tint="0.34998626667073579"/>
      </top>
      <bottom/>
      <diagonal/>
    </border>
    <border>
      <left style="medium">
        <color indexed="64"/>
      </left>
      <right style="thin">
        <color theme="1" tint="0.14999847407452621"/>
      </right>
      <top/>
      <bottom style="thin">
        <color theme="1" tint="0.34998626667073579"/>
      </bottom>
      <diagonal/>
    </border>
    <border>
      <left style="medium">
        <color indexed="64"/>
      </left>
      <right/>
      <top style="thin">
        <color theme="1" tint="0.249977111117893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/>
      <top/>
      <bottom style="thin">
        <color theme="1" tint="0.249977111117893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indexed="64"/>
      </bottom>
      <diagonal/>
    </border>
    <border>
      <left style="medium">
        <color theme="1" tint="0.249977111117893"/>
      </left>
      <right style="thin">
        <color indexed="64"/>
      </right>
      <top style="thin">
        <color theme="1" tint="0.249977111117893"/>
      </top>
      <bottom/>
      <diagonal/>
    </border>
    <border>
      <left style="medium">
        <color theme="1" tint="0.249977111117893"/>
      </left>
      <right style="thin">
        <color indexed="64"/>
      </right>
      <top/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medium">
        <color theme="1" tint="0.249977111117893"/>
      </left>
      <right style="thin">
        <color indexed="64"/>
      </right>
      <top/>
      <bottom style="thin">
        <color theme="1" tint="0.249977111117893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indexed="64"/>
      </top>
      <bottom style="thin">
        <color rgb="FF5F5F5F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rgb="FF5F5F5F"/>
      </bottom>
      <diagonal/>
    </border>
    <border>
      <left style="medium">
        <color indexed="64"/>
      </left>
      <right/>
      <top style="thin">
        <color theme="1" tint="0.34998626667073579"/>
      </top>
      <bottom/>
      <diagonal/>
    </border>
    <border>
      <left style="medium">
        <color indexed="64"/>
      </left>
      <right/>
      <top/>
      <bottom style="thin">
        <color theme="1" tint="0.34998626667073579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thin">
        <color indexed="64"/>
      </right>
      <top style="medium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medium">
        <color indexed="9"/>
      </top>
      <bottom/>
      <diagonal/>
    </border>
    <border>
      <left style="thin">
        <color indexed="64"/>
      </left>
      <right/>
      <top style="medium">
        <color indexed="9"/>
      </top>
      <bottom style="thin">
        <color theme="1" tint="0.34998626667073579"/>
      </bottom>
      <diagonal/>
    </border>
    <border>
      <left/>
      <right/>
      <top style="medium">
        <color indexed="9"/>
      </top>
      <bottom style="thin">
        <color theme="1" tint="0.34998626667073579"/>
      </bottom>
      <diagonal/>
    </border>
    <border>
      <left/>
      <right style="thin">
        <color indexed="64"/>
      </right>
      <top style="medium">
        <color indexed="9"/>
      </top>
      <bottom style="thin">
        <color theme="1" tint="0.34998626667073579"/>
      </bottom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9"/>
      </right>
      <top/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8"/>
      </bottom>
      <diagonal/>
    </border>
    <border>
      <left/>
      <right/>
      <top style="thin">
        <color theme="1" tint="0.34998626667073579"/>
      </top>
      <bottom style="thin">
        <color theme="0"/>
      </bottom>
      <diagonal/>
    </border>
    <border>
      <left style="thin">
        <color indexed="8"/>
      </left>
      <right style="thin">
        <color theme="1" tint="0.34998626667073579"/>
      </right>
      <top style="thin">
        <color indexed="8"/>
      </top>
      <bottom style="thin">
        <color theme="1" tint="0.34998626667073579"/>
      </bottom>
      <diagonal/>
    </border>
    <border>
      <left style="thin">
        <color indexed="8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/>
      </left>
      <right/>
      <top style="thin">
        <color theme="0"/>
      </top>
      <bottom style="thin">
        <color theme="0"/>
      </bottom>
      <diagonal/>
    </border>
    <border>
      <left/>
      <right style="thin">
        <color theme="1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theme="0"/>
      </right>
      <top style="thin">
        <color theme="0"/>
      </top>
      <bottom style="thin">
        <color indexed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8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1" tint="0.34998626667073579"/>
      </right>
      <top style="thin">
        <color rgb="FF5F5F5F"/>
      </top>
      <bottom style="thin">
        <color rgb="FF5F5F5F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rgb="FF5F5F5F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rgb="FF5F5F5F"/>
      </left>
      <right style="thin">
        <color rgb="FF5F5F5F"/>
      </right>
      <top style="thin">
        <color rgb="FF5F5F5F"/>
      </top>
      <bottom/>
      <diagonal/>
    </border>
    <border>
      <left/>
      <right style="thin">
        <color rgb="FF5F5F5F"/>
      </right>
      <top style="thin">
        <color indexed="64"/>
      </top>
      <bottom style="thin">
        <color rgb="FF5F5F5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 tint="0.34998626667073579"/>
      </right>
      <top style="thin">
        <color rgb="FF5F5F5F"/>
      </top>
      <bottom style="thin">
        <color theme="1" tint="0.34998626667073579"/>
      </bottom>
      <diagonal/>
    </border>
    <border>
      <left style="medium">
        <color indexed="64"/>
      </left>
      <right style="thin">
        <color indexed="9"/>
      </right>
      <top/>
      <bottom/>
      <diagonal/>
    </border>
    <border>
      <left style="thin">
        <color indexed="9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</borders>
  <cellStyleXfs count="385">
    <xf numFmtId="0" fontId="0" fillId="0" borderId="0"/>
    <xf numFmtId="0" fontId="15" fillId="0" borderId="0" applyNumberFormat="0" applyFill="0" applyBorder="0" applyAlignment="0" applyProtection="0"/>
    <xf numFmtId="0" fontId="9" fillId="0" borderId="0"/>
    <xf numFmtId="0" fontId="39" fillId="0" borderId="0"/>
    <xf numFmtId="0" fontId="46" fillId="0" borderId="0"/>
    <xf numFmtId="0" fontId="47" fillId="0" borderId="0"/>
    <xf numFmtId="44" fontId="46" fillId="0" borderId="0" applyFont="0" applyFill="0" applyBorder="0" applyAlignment="0" applyProtection="0"/>
    <xf numFmtId="0" fontId="10" fillId="0" borderId="0"/>
    <xf numFmtId="0" fontId="45" fillId="6" borderId="0" applyNumberFormat="0" applyBorder="0" applyAlignment="0" applyProtection="0"/>
    <xf numFmtId="38" fontId="10" fillId="0" borderId="0" applyFont="0" applyBorder="0" applyAlignment="0" applyProtection="0"/>
    <xf numFmtId="9" fontId="10" fillId="0" borderId="0" applyFont="0" applyFill="0" applyBorder="0" applyAlignment="0" applyProtection="0"/>
    <xf numFmtId="0" fontId="39" fillId="0" borderId="0"/>
    <xf numFmtId="0" fontId="46" fillId="0" borderId="0"/>
    <xf numFmtId="0" fontId="47" fillId="0" borderId="0"/>
    <xf numFmtId="44" fontId="4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48" fillId="7" borderId="76" applyNumberFormat="0" applyAlignment="0" applyProtection="0">
      <alignment horizontal="left" vertical="center" indent="1"/>
    </xf>
    <xf numFmtId="0" fontId="5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0" fillId="0" borderId="0"/>
    <xf numFmtId="0" fontId="46" fillId="0" borderId="0"/>
    <xf numFmtId="0" fontId="3" fillId="0" borderId="0"/>
    <xf numFmtId="0" fontId="10" fillId="0" borderId="0"/>
    <xf numFmtId="0" fontId="52" fillId="8" borderId="76" applyNumberFormat="0" applyAlignment="0" applyProtection="0">
      <alignment horizontal="left" vertical="center" indent="1"/>
    </xf>
    <xf numFmtId="0" fontId="48" fillId="7" borderId="77" applyNumberFormat="0" applyAlignment="0" applyProtection="0">
      <alignment horizontal="left" vertical="center" indent="1"/>
    </xf>
    <xf numFmtId="0" fontId="3" fillId="0" borderId="0"/>
    <xf numFmtId="0" fontId="3" fillId="0" borderId="0"/>
    <xf numFmtId="44" fontId="10" fillId="0" borderId="0" applyFont="0" applyFill="0" applyBorder="0" applyAlignment="0" applyProtection="0"/>
    <xf numFmtId="0" fontId="51" fillId="0" borderId="0"/>
    <xf numFmtId="0" fontId="40" fillId="0" borderId="0"/>
    <xf numFmtId="0" fontId="40" fillId="0" borderId="0"/>
    <xf numFmtId="0" fontId="40" fillId="0" borderId="0"/>
    <xf numFmtId="9" fontId="51" fillId="0" borderId="0" applyFont="0" applyFill="0" applyBorder="0" applyAlignment="0" applyProtection="0"/>
    <xf numFmtId="0" fontId="40" fillId="0" borderId="0"/>
    <xf numFmtId="0" fontId="40" fillId="0" borderId="0"/>
    <xf numFmtId="0" fontId="53" fillId="0" borderId="0"/>
    <xf numFmtId="0" fontId="47" fillId="0" borderId="0"/>
    <xf numFmtId="0" fontId="39" fillId="0" borderId="1" applyNumberFormat="0" applyFont="0" applyBorder="0" applyAlignment="0" applyProtection="0"/>
    <xf numFmtId="0" fontId="39" fillId="0" borderId="0"/>
    <xf numFmtId="0" fontId="3" fillId="0" borderId="0"/>
    <xf numFmtId="0" fontId="3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39" fillId="0" borderId="0"/>
    <xf numFmtId="0" fontId="3" fillId="0" borderId="0"/>
    <xf numFmtId="0" fontId="39" fillId="0" borderId="0"/>
    <xf numFmtId="166" fontId="54" fillId="9" borderId="76" applyNumberFormat="0" applyAlignment="0" applyProtection="0">
      <alignment horizontal="left" vertical="center" indent="1"/>
    </xf>
    <xf numFmtId="0" fontId="55" fillId="0" borderId="78" applyNumberFormat="0" applyBorder="0" applyAlignment="0" applyProtection="0"/>
    <xf numFmtId="166" fontId="48" fillId="0" borderId="77" applyNumberFormat="0" applyProtection="0">
      <alignment horizontal="right" vertical="center"/>
    </xf>
    <xf numFmtId="44" fontId="10" fillId="0" borderId="0" applyFont="0" applyFill="0" applyBorder="0" applyAlignment="0" applyProtection="0"/>
    <xf numFmtId="166" fontId="54" fillId="0" borderId="79" applyNumberFormat="0" applyProtection="0">
      <alignment horizontal="right" vertical="center"/>
    </xf>
    <xf numFmtId="166" fontId="54" fillId="9" borderId="76" applyNumberFormat="0" applyAlignment="0" applyProtection="0">
      <alignment horizontal="left" vertical="center" indent="1"/>
    </xf>
    <xf numFmtId="0" fontId="52" fillId="10" borderId="77" applyNumberFormat="0" applyAlignment="0">
      <alignment horizontal="left" vertical="center" indent="1"/>
      <protection locked="0"/>
    </xf>
    <xf numFmtId="0" fontId="52" fillId="11" borderId="77" applyNumberFormat="0" applyAlignment="0" applyProtection="0">
      <alignment horizontal="left" vertical="center" indent="1"/>
    </xf>
    <xf numFmtId="166" fontId="54" fillId="12" borderId="79" applyNumberFormat="0" applyBorder="0">
      <alignment horizontal="right" vertical="center"/>
      <protection locked="0"/>
    </xf>
    <xf numFmtId="0" fontId="52" fillId="10" borderId="77" applyNumberFormat="0" applyAlignment="0">
      <alignment horizontal="left" vertical="center" indent="1"/>
      <protection locked="0"/>
    </xf>
    <xf numFmtId="166" fontId="48" fillId="11" borderId="77" applyNumberFormat="0" applyProtection="0">
      <alignment horizontal="right" vertical="center"/>
    </xf>
    <xf numFmtId="166" fontId="48" fillId="12" borderId="77" applyNumberFormat="0" applyBorder="0">
      <alignment horizontal="right" vertical="center"/>
      <protection locked="0"/>
    </xf>
    <xf numFmtId="166" fontId="56" fillId="13" borderId="80" applyNumberFormat="0" applyBorder="0" applyAlignment="0" applyProtection="0">
      <alignment horizontal="right" vertical="center" indent="1"/>
    </xf>
    <xf numFmtId="166" fontId="57" fillId="14" borderId="80" applyNumberFormat="0" applyBorder="0" applyAlignment="0" applyProtection="0">
      <alignment horizontal="right" vertical="center" indent="1"/>
    </xf>
    <xf numFmtId="166" fontId="57" fillId="15" borderId="80" applyNumberFormat="0" applyBorder="0" applyAlignment="0" applyProtection="0">
      <alignment horizontal="right" vertical="center" indent="1"/>
    </xf>
    <xf numFmtId="166" fontId="58" fillId="16" borderId="80" applyNumberFormat="0" applyBorder="0" applyAlignment="0" applyProtection="0">
      <alignment horizontal="right" vertical="center" indent="1"/>
    </xf>
    <xf numFmtId="166" fontId="58" fillId="17" borderId="80" applyNumberFormat="0" applyBorder="0" applyAlignment="0" applyProtection="0">
      <alignment horizontal="right" vertical="center" indent="1"/>
    </xf>
    <xf numFmtId="166" fontId="58" fillId="18" borderId="80" applyNumberFormat="0" applyBorder="0" applyAlignment="0" applyProtection="0">
      <alignment horizontal="right" vertical="center" indent="1"/>
    </xf>
    <xf numFmtId="166" fontId="59" fillId="19" borderId="80" applyNumberFormat="0" applyBorder="0" applyAlignment="0" applyProtection="0">
      <alignment horizontal="right" vertical="center" indent="1"/>
    </xf>
    <xf numFmtId="166" fontId="59" fillId="20" borderId="80" applyNumberFormat="0" applyBorder="0" applyAlignment="0" applyProtection="0">
      <alignment horizontal="right" vertical="center" indent="1"/>
    </xf>
    <xf numFmtId="166" fontId="59" fillId="21" borderId="80" applyNumberFormat="0" applyBorder="0" applyAlignment="0" applyProtection="0">
      <alignment horizontal="right" vertical="center" indent="1"/>
    </xf>
    <xf numFmtId="0" fontId="60" fillId="0" borderId="76" applyNumberFormat="0" applyFont="0" applyFill="0" applyAlignment="0" applyProtection="0"/>
    <xf numFmtId="0" fontId="52" fillId="22" borderId="76" applyNumberFormat="0" applyAlignment="0" applyProtection="0">
      <alignment horizontal="left" vertical="center" indent="1"/>
    </xf>
    <xf numFmtId="0" fontId="52" fillId="23" borderId="76" applyNumberFormat="0" applyAlignment="0" applyProtection="0">
      <alignment horizontal="left" vertical="center" indent="1"/>
    </xf>
    <xf numFmtId="0" fontId="52" fillId="12" borderId="76" applyNumberFormat="0" applyAlignment="0" applyProtection="0">
      <alignment horizontal="left" vertical="center" indent="1"/>
    </xf>
    <xf numFmtId="0" fontId="52" fillId="11" borderId="77" applyNumberFormat="0" applyAlignment="0" applyProtection="0">
      <alignment horizontal="left" vertical="center" indent="1"/>
    </xf>
    <xf numFmtId="0" fontId="61" fillId="0" borderId="78" applyNumberFormat="0" applyFill="0" applyBorder="0" applyAlignment="0" applyProtection="0"/>
    <xf numFmtId="0" fontId="61" fillId="10" borderId="77" applyNumberFormat="0" applyAlignment="0">
      <alignment horizontal="left" vertical="center" indent="1"/>
      <protection locked="0"/>
    </xf>
    <xf numFmtId="0" fontId="61" fillId="10" borderId="77" applyNumberFormat="0" applyAlignment="0">
      <alignment horizontal="left" vertical="center" indent="1"/>
      <protection locked="0"/>
    </xf>
    <xf numFmtId="0" fontId="61" fillId="11" borderId="77" applyNumberFormat="0" applyAlignment="0" applyProtection="0">
      <alignment horizontal="left" vertical="center" indent="1"/>
    </xf>
    <xf numFmtId="166" fontId="62" fillId="11" borderId="77" applyNumberFormat="0" applyProtection="0">
      <alignment horizontal="right" vertical="center"/>
    </xf>
    <xf numFmtId="166" fontId="63" fillId="12" borderId="79" applyNumberFormat="0" applyBorder="0">
      <alignment horizontal="right" vertical="center"/>
      <protection locked="0"/>
    </xf>
    <xf numFmtId="166" fontId="62" fillId="12" borderId="77" applyNumberFormat="0" applyBorder="0">
      <alignment horizontal="right" vertical="center"/>
      <protection locked="0"/>
    </xf>
    <xf numFmtId="166" fontId="54" fillId="0" borderId="79" applyNumberFormat="0" applyFill="0" applyBorder="0" applyAlignment="0" applyProtection="0">
      <alignment horizontal="right" vertical="center"/>
    </xf>
    <xf numFmtId="166" fontId="54" fillId="0" borderId="79" applyNumberFormat="0" applyFill="0" applyBorder="0" applyAlignment="0" applyProtection="0">
      <alignment horizontal="right" vertical="center"/>
    </xf>
    <xf numFmtId="0" fontId="60" fillId="0" borderId="81" applyNumberFormat="0" applyFont="0" applyFill="0" applyAlignment="0" applyProtection="0"/>
    <xf numFmtId="44" fontId="47" fillId="0" borderId="0" applyFont="0" applyFill="0" applyBorder="0" applyAlignment="0" applyProtection="0"/>
    <xf numFmtId="0" fontId="39" fillId="0" borderId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/>
    <xf numFmtId="0" fontId="3" fillId="0" borderId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9" fillId="0" borderId="0" applyFont="0" applyFill="0" applyBorder="0" applyAlignment="0" applyProtection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10" fillId="0" borderId="0"/>
    <xf numFmtId="0" fontId="66" fillId="0" borderId="0"/>
    <xf numFmtId="44" fontId="10" fillId="0" borderId="0" applyFont="0" applyFill="0" applyBorder="0" applyAlignment="0" applyProtection="0"/>
    <xf numFmtId="0" fontId="39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3" fillId="0" borderId="0"/>
    <xf numFmtId="44" fontId="10" fillId="0" borderId="0" applyFont="0" applyFill="0" applyBorder="0" applyAlignment="0" applyProtection="0"/>
    <xf numFmtId="0" fontId="3" fillId="0" borderId="0"/>
    <xf numFmtId="0" fontId="46" fillId="0" borderId="0"/>
    <xf numFmtId="0" fontId="47" fillId="0" borderId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47" fillId="0" borderId="0" applyFont="0" applyFill="0" applyBorder="0" applyAlignment="0" applyProtection="0"/>
    <xf numFmtId="0" fontId="67" fillId="0" borderId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8" fillId="0" borderId="0"/>
    <xf numFmtId="0" fontId="3" fillId="0" borderId="0"/>
    <xf numFmtId="167" fontId="10" fillId="0" borderId="0" applyFill="0" applyBorder="0" applyAlignment="0" applyProtection="0"/>
    <xf numFmtId="0" fontId="2" fillId="0" borderId="0"/>
    <xf numFmtId="0" fontId="76" fillId="0" borderId="0"/>
    <xf numFmtId="0" fontId="1" fillId="0" borderId="0"/>
  </cellStyleXfs>
  <cellXfs count="440">
    <xf numFmtId="0" fontId="0" fillId="0" borderId="0" xfId="0"/>
    <xf numFmtId="0" fontId="10" fillId="0" borderId="0" xfId="0" applyFont="1" applyFill="1"/>
    <xf numFmtId="0" fontId="10" fillId="2" borderId="0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center"/>
    </xf>
    <xf numFmtId="0" fontId="0" fillId="0" borderId="0" xfId="0" applyFill="1"/>
    <xf numFmtId="0" fontId="10" fillId="0" borderId="0" xfId="0" applyFont="1" applyFill="1" applyBorder="1"/>
    <xf numFmtId="0" fontId="18" fillId="2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vertical="center"/>
    </xf>
    <xf numFmtId="0" fontId="29" fillId="3" borderId="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22" fillId="2" borderId="0" xfId="0" applyNumberFormat="1" applyFont="1" applyFill="1" applyBorder="1" applyAlignment="1">
      <alignment horizontal="left" vertical="center" wrapText="1"/>
    </xf>
    <xf numFmtId="0" fontId="23" fillId="2" borderId="0" xfId="0" applyFont="1" applyFill="1" applyBorder="1" applyAlignment="1">
      <alignment horizontal="left" vertical="center"/>
    </xf>
    <xf numFmtId="0" fontId="20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5" fillId="0" borderId="0" xfId="0" applyFont="1" applyFill="1"/>
    <xf numFmtId="0" fontId="27" fillId="0" borderId="0" xfId="1" applyFont="1" applyAlignment="1">
      <alignment horizontal="left"/>
    </xf>
    <xf numFmtId="0" fontId="29" fillId="4" borderId="2" xfId="0" applyFont="1" applyFill="1" applyBorder="1" applyAlignment="1">
      <alignment horizontal="left" vertical="center"/>
    </xf>
    <xf numFmtId="164" fontId="28" fillId="4" borderId="2" xfId="0" applyNumberFormat="1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/>
    </xf>
    <xf numFmtId="0" fontId="29" fillId="3" borderId="7" xfId="0" applyFont="1" applyFill="1" applyBorder="1" applyAlignment="1">
      <alignment horizontal="center" vertical="center"/>
    </xf>
    <xf numFmtId="0" fontId="29" fillId="4" borderId="8" xfId="0" applyFont="1" applyFill="1" applyBorder="1" applyAlignment="1">
      <alignment horizontal="left" vertical="center"/>
    </xf>
    <xf numFmtId="0" fontId="29" fillId="4" borderId="8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left" vertical="center"/>
    </xf>
    <xf numFmtId="0" fontId="29" fillId="4" borderId="1" xfId="0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3" fontId="29" fillId="4" borderId="1" xfId="0" applyNumberFormat="1" applyFont="1" applyFill="1" applyBorder="1" applyAlignment="1">
      <alignment horizontal="center" vertical="center"/>
    </xf>
    <xf numFmtId="0" fontId="29" fillId="4" borderId="7" xfId="0" applyNumberFormat="1" applyFont="1" applyFill="1" applyBorder="1" applyAlignment="1">
      <alignment horizontal="left" vertical="center"/>
    </xf>
    <xf numFmtId="0" fontId="29" fillId="4" borderId="20" xfId="0" applyFont="1" applyFill="1" applyBorder="1" applyAlignment="1">
      <alignment horizontal="left" vertical="center"/>
    </xf>
    <xf numFmtId="0" fontId="29" fillId="5" borderId="2" xfId="0" applyFont="1" applyFill="1" applyBorder="1" applyAlignment="1">
      <alignment horizontal="center" vertical="center"/>
    </xf>
    <xf numFmtId="164" fontId="29" fillId="5" borderId="2" xfId="0" applyNumberFormat="1" applyFont="1" applyFill="1" applyBorder="1" applyAlignment="1">
      <alignment horizontal="center" vertical="center"/>
    </xf>
    <xf numFmtId="3" fontId="29" fillId="5" borderId="2" xfId="0" applyNumberFormat="1" applyFont="1" applyFill="1" applyBorder="1" applyAlignment="1">
      <alignment horizontal="center" vertical="center"/>
    </xf>
    <xf numFmtId="0" fontId="29" fillId="4" borderId="24" xfId="0" applyFont="1" applyFill="1" applyBorder="1" applyAlignment="1">
      <alignment horizontal="left" vertical="center"/>
    </xf>
    <xf numFmtId="0" fontId="29" fillId="4" borderId="26" xfId="0" applyFont="1" applyFill="1" applyBorder="1" applyAlignment="1">
      <alignment horizontal="center" vertical="center"/>
    </xf>
    <xf numFmtId="164" fontId="29" fillId="4" borderId="26" xfId="0" applyNumberFormat="1" applyFont="1" applyFill="1" applyBorder="1" applyAlignment="1">
      <alignment horizontal="center" vertical="center"/>
    </xf>
    <xf numFmtId="3" fontId="29" fillId="4" borderId="26" xfId="0" applyNumberFormat="1" applyFont="1" applyFill="1" applyBorder="1" applyAlignment="1">
      <alignment horizontal="center" vertical="center"/>
    </xf>
    <xf numFmtId="0" fontId="29" fillId="4" borderId="27" xfId="0" applyFont="1" applyFill="1" applyBorder="1" applyAlignment="1">
      <alignment horizontal="center" vertical="center"/>
    </xf>
    <xf numFmtId="164" fontId="29" fillId="4" borderId="27" xfId="0" applyNumberFormat="1" applyFont="1" applyFill="1" applyBorder="1" applyAlignment="1">
      <alignment horizontal="center" vertical="center"/>
    </xf>
    <xf numFmtId="3" fontId="29" fillId="4" borderId="27" xfId="0" applyNumberFormat="1" applyFont="1" applyFill="1" applyBorder="1" applyAlignment="1">
      <alignment horizontal="center" vertical="center"/>
    </xf>
    <xf numFmtId="0" fontId="35" fillId="0" borderId="2" xfId="1" applyNumberFormat="1" applyFont="1" applyFill="1" applyBorder="1" applyAlignment="1" applyProtection="1">
      <alignment vertical="center" wrapText="1"/>
    </xf>
    <xf numFmtId="0" fontId="35" fillId="0" borderId="0" xfId="1" applyNumberFormat="1" applyFont="1" applyFill="1" applyBorder="1" applyAlignment="1" applyProtection="1">
      <alignment vertical="center" wrapText="1"/>
    </xf>
    <xf numFmtId="0" fontId="31" fillId="0" borderId="0" xfId="3" applyFont="1" applyFill="1" applyBorder="1" applyAlignment="1">
      <alignment horizontal="left" vertical="center"/>
    </xf>
    <xf numFmtId="0" fontId="39" fillId="0" borderId="0" xfId="3"/>
    <xf numFmtId="0" fontId="20" fillId="0" borderId="0" xfId="3" applyFont="1" applyAlignment="1">
      <alignment horizontal="left"/>
    </xf>
    <xf numFmtId="0" fontId="20" fillId="0" borderId="0" xfId="3" applyFont="1"/>
    <xf numFmtId="0" fontId="29" fillId="4" borderId="2" xfId="0" applyFont="1" applyFill="1" applyBorder="1" applyAlignment="1">
      <alignment horizontal="center" vertical="center"/>
    </xf>
    <xf numFmtId="164" fontId="29" fillId="4" borderId="2" xfId="0" applyNumberFormat="1" applyFont="1" applyFill="1" applyBorder="1" applyAlignment="1">
      <alignment horizontal="center" vertical="center"/>
    </xf>
    <xf numFmtId="3" fontId="29" fillId="4" borderId="2" xfId="0" applyNumberFormat="1" applyFont="1" applyFill="1" applyBorder="1" applyAlignment="1">
      <alignment horizontal="center" vertical="center"/>
    </xf>
    <xf numFmtId="164" fontId="36" fillId="4" borderId="2" xfId="0" applyNumberFormat="1" applyFont="1" applyFill="1" applyBorder="1" applyAlignment="1">
      <alignment horizontal="center" vertical="center"/>
    </xf>
    <xf numFmtId="49" fontId="11" fillId="2" borderId="29" xfId="0" applyNumberFormat="1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left" vertical="center"/>
    </xf>
    <xf numFmtId="49" fontId="31" fillId="0" borderId="31" xfId="0" applyNumberFormat="1" applyFont="1" applyFill="1" applyBorder="1" applyAlignment="1">
      <alignment horizontal="left" vertical="center"/>
    </xf>
    <xf numFmtId="49" fontId="13" fillId="2" borderId="31" xfId="0" applyNumberFormat="1" applyFont="1" applyFill="1" applyBorder="1" applyAlignment="1">
      <alignment horizontal="left" vertical="center"/>
    </xf>
    <xf numFmtId="0" fontId="29" fillId="4" borderId="24" xfId="3" applyNumberFormat="1" applyFont="1" applyFill="1" applyBorder="1" applyAlignment="1">
      <alignment horizontal="left" vertical="center"/>
    </xf>
    <xf numFmtId="49" fontId="28" fillId="0" borderId="45" xfId="1" applyNumberFormat="1" applyFont="1" applyFill="1" applyBorder="1" applyAlignment="1" applyProtection="1">
      <alignment vertical="center" wrapText="1"/>
    </xf>
    <xf numFmtId="0" fontId="29" fillId="3" borderId="7" xfId="0" applyFont="1" applyFill="1" applyBorder="1" applyAlignment="1">
      <alignment horizontal="left" vertical="center"/>
    </xf>
    <xf numFmtId="0" fontId="29" fillId="4" borderId="2" xfId="3" applyNumberFormat="1" applyFont="1" applyFill="1" applyBorder="1" applyAlignment="1">
      <alignment horizontal="left" vertical="center"/>
    </xf>
    <xf numFmtId="0" fontId="29" fillId="3" borderId="7" xfId="0" applyNumberFormat="1" applyFont="1" applyFill="1" applyBorder="1" applyAlignment="1">
      <alignment horizontal="left" vertical="center"/>
    </xf>
    <xf numFmtId="49" fontId="29" fillId="0" borderId="45" xfId="1" applyNumberFormat="1" applyFont="1" applyFill="1" applyBorder="1" applyAlignment="1" applyProtection="1">
      <alignment vertical="center" wrapText="1"/>
    </xf>
    <xf numFmtId="49" fontId="28" fillId="0" borderId="46" xfId="1" applyNumberFormat="1" applyFont="1" applyFill="1" applyBorder="1" applyAlignment="1" applyProtection="1">
      <alignment vertical="center" wrapText="1"/>
    </xf>
    <xf numFmtId="49" fontId="28" fillId="0" borderId="47" xfId="1" applyNumberFormat="1" applyFont="1" applyFill="1" applyBorder="1" applyAlignment="1" applyProtection="1">
      <alignment vertical="center" wrapText="1"/>
    </xf>
    <xf numFmtId="49" fontId="29" fillId="0" borderId="47" xfId="1" applyNumberFormat="1" applyFont="1" applyFill="1" applyBorder="1" applyAlignment="1" applyProtection="1">
      <alignment vertical="center" wrapText="1"/>
    </xf>
    <xf numFmtId="49" fontId="28" fillId="0" borderId="48" xfId="1" applyNumberFormat="1" applyFont="1" applyFill="1" applyBorder="1" applyAlignment="1" applyProtection="1">
      <alignment vertical="center" wrapText="1"/>
    </xf>
    <xf numFmtId="49" fontId="28" fillId="0" borderId="49" xfId="1" applyNumberFormat="1" applyFont="1" applyFill="1" applyBorder="1" applyAlignment="1" applyProtection="1">
      <alignment vertical="center" wrapText="1"/>
    </xf>
    <xf numFmtId="49" fontId="28" fillId="0" borderId="50" xfId="1" applyNumberFormat="1" applyFont="1" applyFill="1" applyBorder="1" applyAlignment="1" applyProtection="1">
      <alignment vertical="center" wrapText="1"/>
    </xf>
    <xf numFmtId="49" fontId="28" fillId="0" borderId="51" xfId="1" applyNumberFormat="1" applyFont="1" applyFill="1" applyBorder="1" applyAlignment="1" applyProtection="1">
      <alignment vertical="center" wrapText="1"/>
    </xf>
    <xf numFmtId="49" fontId="29" fillId="0" borderId="50" xfId="1" applyNumberFormat="1" applyFont="1" applyFill="1" applyBorder="1" applyAlignment="1" applyProtection="1">
      <alignment vertical="center" wrapText="1"/>
    </xf>
    <xf numFmtId="49" fontId="29" fillId="0" borderId="52" xfId="1" applyNumberFormat="1" applyFont="1" applyFill="1" applyBorder="1" applyAlignment="1" applyProtection="1">
      <alignment vertical="center" wrapText="1"/>
    </xf>
    <xf numFmtId="49" fontId="28" fillId="0" borderId="53" xfId="1" applyNumberFormat="1" applyFont="1" applyFill="1" applyBorder="1" applyAlignment="1" applyProtection="1">
      <alignment vertical="center" wrapText="1"/>
    </xf>
    <xf numFmtId="49" fontId="28" fillId="0" borderId="52" xfId="1" applyNumberFormat="1" applyFont="1" applyFill="1" applyBorder="1" applyAlignment="1" applyProtection="1">
      <alignment vertical="center" wrapText="1"/>
    </xf>
    <xf numFmtId="49" fontId="28" fillId="0" borderId="54" xfId="1" applyNumberFormat="1" applyFont="1" applyFill="1" applyBorder="1" applyAlignment="1" applyProtection="1">
      <alignment vertical="center" wrapText="1"/>
    </xf>
    <xf numFmtId="49" fontId="28" fillId="0" borderId="55" xfId="1" applyNumberFormat="1" applyFont="1" applyFill="1" applyBorder="1" applyAlignment="1" applyProtection="1">
      <alignment vertical="center" wrapText="1"/>
    </xf>
    <xf numFmtId="49" fontId="29" fillId="0" borderId="55" xfId="1" applyNumberFormat="1" applyFont="1" applyFill="1" applyBorder="1" applyAlignment="1" applyProtection="1">
      <alignment vertical="center" wrapText="1"/>
    </xf>
    <xf numFmtId="49" fontId="29" fillId="0" borderId="48" xfId="1" applyNumberFormat="1" applyFont="1" applyFill="1" applyBorder="1" applyAlignment="1" applyProtection="1">
      <alignment vertical="center" wrapText="1"/>
    </xf>
    <xf numFmtId="49" fontId="28" fillId="0" borderId="56" xfId="1" applyNumberFormat="1" applyFont="1" applyFill="1" applyBorder="1" applyAlignment="1" applyProtection="1">
      <alignment vertical="center" wrapText="1"/>
    </xf>
    <xf numFmtId="0" fontId="29" fillId="4" borderId="57" xfId="0" applyFont="1" applyFill="1" applyBorder="1" applyAlignment="1">
      <alignment horizontal="center" vertical="center"/>
    </xf>
    <xf numFmtId="0" fontId="29" fillId="4" borderId="33" xfId="0" applyFont="1" applyFill="1" applyBorder="1" applyAlignment="1">
      <alignment horizontal="left" vertical="center"/>
    </xf>
    <xf numFmtId="49" fontId="28" fillId="0" borderId="31" xfId="1" applyNumberFormat="1" applyFont="1" applyFill="1" applyBorder="1" applyAlignment="1" applyProtection="1">
      <alignment vertical="center" wrapText="1"/>
    </xf>
    <xf numFmtId="0" fontId="29" fillId="3" borderId="33" xfId="0" applyFont="1" applyFill="1" applyBorder="1" applyAlignment="1">
      <alignment horizontal="left" vertical="center"/>
    </xf>
    <xf numFmtId="0" fontId="29" fillId="4" borderId="33" xfId="0" applyNumberFormat="1" applyFont="1" applyFill="1" applyBorder="1" applyAlignment="1">
      <alignment horizontal="left" vertical="center"/>
    </xf>
    <xf numFmtId="0" fontId="29" fillId="3" borderId="33" xfId="0" applyNumberFormat="1" applyFont="1" applyFill="1" applyBorder="1" applyAlignment="1">
      <alignment horizontal="left" vertical="center"/>
    </xf>
    <xf numFmtId="49" fontId="29" fillId="0" borderId="58" xfId="1" applyNumberFormat="1" applyFont="1" applyFill="1" applyBorder="1" applyAlignment="1" applyProtection="1">
      <alignment vertical="center" wrapText="1"/>
    </xf>
    <xf numFmtId="0" fontId="29" fillId="4" borderId="57" xfId="0" applyFont="1" applyFill="1" applyBorder="1" applyAlignment="1">
      <alignment horizontal="left" vertical="center"/>
    </xf>
    <xf numFmtId="49" fontId="28" fillId="0" borderId="35" xfId="1" applyNumberFormat="1" applyFont="1" applyFill="1" applyBorder="1" applyAlignment="1" applyProtection="1">
      <alignment vertical="center" wrapText="1"/>
    </xf>
    <xf numFmtId="0" fontId="29" fillId="4" borderId="59" xfId="0" applyFont="1" applyFill="1" applyBorder="1" applyAlignment="1">
      <alignment horizontal="center" vertical="center"/>
    </xf>
    <xf numFmtId="0" fontId="29" fillId="4" borderId="59" xfId="0" applyFont="1" applyFill="1" applyBorder="1" applyAlignment="1">
      <alignment horizontal="left" vertical="center"/>
    </xf>
    <xf numFmtId="0" fontId="29" fillId="3" borderId="60" xfId="0" applyFont="1" applyFill="1" applyBorder="1" applyAlignment="1">
      <alignment horizontal="center" vertical="center"/>
    </xf>
    <xf numFmtId="3" fontId="29" fillId="4" borderId="60" xfId="0" applyNumberFormat="1" applyFont="1" applyFill="1" applyBorder="1" applyAlignment="1">
      <alignment horizontal="center" vertical="center"/>
    </xf>
    <xf numFmtId="0" fontId="29" fillId="4" borderId="61" xfId="0" applyFont="1" applyFill="1" applyBorder="1" applyAlignment="1">
      <alignment horizontal="center" vertical="center"/>
    </xf>
    <xf numFmtId="0" fontId="29" fillId="4" borderId="61" xfId="0" applyFont="1" applyFill="1" applyBorder="1" applyAlignment="1">
      <alignment horizontal="left" vertical="center"/>
    </xf>
    <xf numFmtId="0" fontId="29" fillId="4" borderId="24" xfId="0" applyFont="1" applyFill="1" applyBorder="1" applyAlignment="1">
      <alignment horizontal="center" vertical="center"/>
    </xf>
    <xf numFmtId="164" fontId="36" fillId="4" borderId="24" xfId="0" applyNumberFormat="1" applyFont="1" applyFill="1" applyBorder="1" applyAlignment="1">
      <alignment horizontal="center" vertical="center"/>
    </xf>
    <xf numFmtId="3" fontId="29" fillId="4" borderId="24" xfId="0" applyNumberFormat="1" applyFont="1" applyFill="1" applyBorder="1" applyAlignment="1">
      <alignment horizontal="center" vertical="center"/>
    </xf>
    <xf numFmtId="0" fontId="29" fillId="4" borderId="60" xfId="3" applyNumberFormat="1" applyFont="1" applyFill="1" applyBorder="1" applyAlignment="1">
      <alignment horizontal="left" vertical="center"/>
    </xf>
    <xf numFmtId="0" fontId="28" fillId="0" borderId="31" xfId="0" applyFont="1" applyFill="1" applyBorder="1" applyAlignment="1">
      <alignment vertical="center"/>
    </xf>
    <xf numFmtId="49" fontId="29" fillId="0" borderId="31" xfId="1" applyNumberFormat="1" applyFont="1" applyFill="1" applyBorder="1" applyAlignment="1" applyProtection="1">
      <alignment vertical="center" wrapText="1"/>
    </xf>
    <xf numFmtId="0" fontId="29" fillId="4" borderId="57" xfId="3" applyFont="1" applyFill="1" applyBorder="1" applyAlignment="1">
      <alignment horizontal="center" vertical="center"/>
    </xf>
    <xf numFmtId="0" fontId="29" fillId="3" borderId="33" xfId="3" applyFont="1" applyFill="1" applyBorder="1" applyAlignment="1">
      <alignment horizontal="left" vertical="center"/>
    </xf>
    <xf numFmtId="0" fontId="29" fillId="4" borderId="33" xfId="3" applyNumberFormat="1" applyFont="1" applyFill="1" applyBorder="1" applyAlignment="1">
      <alignment horizontal="left" vertical="center"/>
    </xf>
    <xf numFmtId="0" fontId="29" fillId="3" borderId="33" xfId="3" applyNumberFormat="1" applyFont="1" applyFill="1" applyBorder="1" applyAlignment="1">
      <alignment horizontal="left" vertical="center"/>
    </xf>
    <xf numFmtId="0" fontId="29" fillId="4" borderId="33" xfId="3" applyFont="1" applyFill="1" applyBorder="1" applyAlignment="1">
      <alignment horizontal="left" vertical="center"/>
    </xf>
    <xf numFmtId="49" fontId="29" fillId="0" borderId="36" xfId="1" applyNumberFormat="1" applyFont="1" applyFill="1" applyBorder="1" applyAlignment="1" applyProtection="1">
      <alignment vertical="center" wrapText="1"/>
    </xf>
    <xf numFmtId="49" fontId="28" fillId="0" borderId="37" xfId="1" applyNumberFormat="1" applyFont="1" applyFill="1" applyBorder="1" applyAlignment="1" applyProtection="1">
      <alignment vertical="center" wrapText="1"/>
    </xf>
    <xf numFmtId="49" fontId="29" fillId="0" borderId="35" xfId="1" applyNumberFormat="1" applyFont="1" applyFill="1" applyBorder="1" applyAlignment="1" applyProtection="1">
      <alignment vertical="center" wrapText="1"/>
    </xf>
    <xf numFmtId="49" fontId="29" fillId="0" borderId="35" xfId="1" applyNumberFormat="1" applyFont="1" applyFill="1" applyBorder="1" applyAlignment="1" applyProtection="1">
      <alignment horizontal="left" vertical="center" wrapText="1"/>
    </xf>
    <xf numFmtId="0" fontId="29" fillId="3" borderId="62" xfId="0" applyNumberFormat="1" applyFont="1" applyFill="1" applyBorder="1" applyAlignment="1">
      <alignment horizontal="left" vertical="center"/>
    </xf>
    <xf numFmtId="0" fontId="29" fillId="4" borderId="62" xfId="0" applyNumberFormat="1" applyFont="1" applyFill="1" applyBorder="1" applyAlignment="1">
      <alignment horizontal="left" vertical="center"/>
    </xf>
    <xf numFmtId="0" fontId="29" fillId="4" borderId="60" xfId="0" applyFont="1" applyFill="1" applyBorder="1" applyAlignment="1">
      <alignment horizontal="center" vertical="center"/>
    </xf>
    <xf numFmtId="0" fontId="29" fillId="3" borderId="34" xfId="0" applyNumberFormat="1" applyFont="1" applyFill="1" applyBorder="1" applyAlignment="1">
      <alignment horizontal="left" vertical="center"/>
    </xf>
    <xf numFmtId="0" fontId="29" fillId="3" borderId="24" xfId="0" applyFont="1" applyFill="1" applyBorder="1" applyAlignment="1">
      <alignment horizontal="center" vertical="center"/>
    </xf>
    <xf numFmtId="164" fontId="28" fillId="4" borderId="24" xfId="0" applyNumberFormat="1" applyFont="1" applyFill="1" applyBorder="1" applyAlignment="1">
      <alignment horizontal="center" vertical="center"/>
    </xf>
    <xf numFmtId="49" fontId="28" fillId="0" borderId="36" xfId="1" applyNumberFormat="1" applyFont="1" applyFill="1" applyBorder="1" applyAlignment="1" applyProtection="1">
      <alignment vertical="center" wrapText="1"/>
    </xf>
    <xf numFmtId="0" fontId="28" fillId="0" borderId="35" xfId="0" applyFont="1" applyFill="1" applyBorder="1" applyAlignment="1">
      <alignment vertical="center"/>
    </xf>
    <xf numFmtId="0" fontId="29" fillId="4" borderId="62" xfId="0" applyFont="1" applyFill="1" applyBorder="1" applyAlignment="1">
      <alignment horizontal="left" vertical="center"/>
    </xf>
    <xf numFmtId="49" fontId="29" fillId="0" borderId="58" xfId="1" applyNumberFormat="1" applyFont="1" applyFill="1" applyBorder="1" applyAlignment="1" applyProtection="1">
      <alignment horizontal="left" vertical="center" wrapText="1"/>
    </xf>
    <xf numFmtId="49" fontId="28" fillId="0" borderId="63" xfId="1" applyNumberFormat="1" applyFont="1" applyFill="1" applyBorder="1" applyAlignment="1" applyProtection="1">
      <alignment vertical="center" wrapText="1"/>
    </xf>
    <xf numFmtId="49" fontId="29" fillId="0" borderId="64" xfId="1" applyNumberFormat="1" applyFont="1" applyFill="1" applyBorder="1" applyAlignment="1" applyProtection="1">
      <alignment horizontal="left" vertical="center" wrapText="1"/>
    </xf>
    <xf numFmtId="0" fontId="29" fillId="3" borderId="38" xfId="0" applyNumberFormat="1" applyFont="1" applyFill="1" applyBorder="1" applyAlignment="1">
      <alignment horizontal="left" vertical="center"/>
    </xf>
    <xf numFmtId="0" fontId="29" fillId="4" borderId="65" xfId="0" applyNumberFormat="1" applyFont="1" applyFill="1" applyBorder="1" applyAlignment="1">
      <alignment horizontal="left" vertical="center"/>
    </xf>
    <xf numFmtId="49" fontId="28" fillId="0" borderId="64" xfId="1" applyNumberFormat="1" applyFont="1" applyFill="1" applyBorder="1" applyAlignment="1" applyProtection="1">
      <alignment vertical="center" wrapText="1"/>
    </xf>
    <xf numFmtId="0" fontId="29" fillId="4" borderId="38" xfId="0" applyFont="1" applyFill="1" applyBorder="1" applyAlignment="1">
      <alignment horizontal="left" vertical="center"/>
    </xf>
    <xf numFmtId="0" fontId="28" fillId="0" borderId="64" xfId="0" applyFont="1" applyFill="1" applyBorder="1" applyAlignment="1">
      <alignment vertical="center"/>
    </xf>
    <xf numFmtId="0" fontId="29" fillId="3" borderId="38" xfId="0" applyFont="1" applyFill="1" applyBorder="1" applyAlignment="1">
      <alignment horizontal="left" vertical="center"/>
    </xf>
    <xf numFmtId="49" fontId="29" fillId="0" borderId="64" xfId="1" applyNumberFormat="1" applyFont="1" applyFill="1" applyBorder="1" applyAlignment="1" applyProtection="1">
      <alignment vertical="center" wrapText="1"/>
    </xf>
    <xf numFmtId="0" fontId="29" fillId="4" borderId="38" xfId="0" applyNumberFormat="1" applyFont="1" applyFill="1" applyBorder="1" applyAlignment="1">
      <alignment horizontal="left" vertical="center"/>
    </xf>
    <xf numFmtId="49" fontId="28" fillId="0" borderId="66" xfId="1" applyNumberFormat="1" applyFont="1" applyFill="1" applyBorder="1" applyAlignment="1" applyProtection="1">
      <alignment vertical="center" wrapText="1"/>
    </xf>
    <xf numFmtId="49" fontId="29" fillId="0" borderId="31" xfId="1" applyNumberFormat="1" applyFont="1" applyFill="1" applyBorder="1" applyAlignment="1" applyProtection="1">
      <alignment horizontal="left" vertical="center" wrapText="1"/>
    </xf>
    <xf numFmtId="0" fontId="29" fillId="3" borderId="62" xfId="0" applyFont="1" applyFill="1" applyBorder="1" applyAlignment="1">
      <alignment horizontal="left" vertical="center"/>
    </xf>
    <xf numFmtId="49" fontId="28" fillId="0" borderId="31" xfId="1" applyNumberFormat="1" applyFont="1" applyFill="1" applyBorder="1" applyAlignment="1" applyProtection="1">
      <alignment vertical="top" wrapText="1"/>
    </xf>
    <xf numFmtId="0" fontId="29" fillId="4" borderId="34" xfId="0" applyNumberFormat="1" applyFont="1" applyFill="1" applyBorder="1" applyAlignment="1">
      <alignment horizontal="left" vertical="center"/>
    </xf>
    <xf numFmtId="49" fontId="28" fillId="0" borderId="67" xfId="1" applyNumberFormat="1" applyFont="1" applyFill="1" applyBorder="1" applyAlignment="1" applyProtection="1">
      <alignment vertical="center" wrapText="1"/>
    </xf>
    <xf numFmtId="0" fontId="29" fillId="4" borderId="68" xfId="0" applyFont="1" applyFill="1" applyBorder="1" applyAlignment="1">
      <alignment horizontal="center" vertical="center"/>
    </xf>
    <xf numFmtId="0" fontId="29" fillId="4" borderId="69" xfId="0" applyNumberFormat="1" applyFont="1" applyFill="1" applyBorder="1" applyAlignment="1">
      <alignment horizontal="left" vertical="center"/>
    </xf>
    <xf numFmtId="0" fontId="29" fillId="4" borderId="70" xfId="0" applyFont="1" applyFill="1" applyBorder="1" applyAlignment="1">
      <alignment horizontal="center" vertical="center"/>
    </xf>
    <xf numFmtId="3" fontId="29" fillId="4" borderId="70" xfId="0" applyNumberFormat="1" applyFont="1" applyFill="1" applyBorder="1" applyAlignment="1">
      <alignment horizontal="center" vertical="center"/>
    </xf>
    <xf numFmtId="0" fontId="29" fillId="3" borderId="71" xfId="0" applyFont="1" applyFill="1" applyBorder="1" applyAlignment="1">
      <alignment horizontal="left" vertical="center"/>
    </xf>
    <xf numFmtId="0" fontId="29" fillId="4" borderId="71" xfId="0" applyFont="1" applyFill="1" applyBorder="1" applyAlignment="1">
      <alignment horizontal="left" vertical="center"/>
    </xf>
    <xf numFmtId="0" fontId="29" fillId="4" borderId="71" xfId="0" applyNumberFormat="1" applyFont="1" applyFill="1" applyBorder="1" applyAlignment="1">
      <alignment horizontal="left" vertical="center"/>
    </xf>
    <xf numFmtId="0" fontId="29" fillId="3" borderId="71" xfId="0" applyNumberFormat="1" applyFont="1" applyFill="1" applyBorder="1" applyAlignment="1">
      <alignment horizontal="left" vertical="center"/>
    </xf>
    <xf numFmtId="0" fontId="29" fillId="4" borderId="24" xfId="0" applyNumberFormat="1" applyFont="1" applyFill="1" applyBorder="1" applyAlignment="1">
      <alignment horizontal="left" vertical="center"/>
    </xf>
    <xf numFmtId="0" fontId="29" fillId="3" borderId="73" xfId="0" applyFont="1" applyFill="1" applyBorder="1" applyAlignment="1">
      <alignment horizontal="left" vertical="center"/>
    </xf>
    <xf numFmtId="49" fontId="28" fillId="0" borderId="74" xfId="1" applyNumberFormat="1" applyFont="1" applyFill="1" applyBorder="1" applyAlignment="1" applyProtection="1">
      <alignment vertical="center" wrapText="1"/>
    </xf>
    <xf numFmtId="49" fontId="28" fillId="0" borderId="75" xfId="1" applyNumberFormat="1" applyFont="1" applyFill="1" applyBorder="1" applyAlignment="1" applyProtection="1">
      <alignment vertical="center" wrapText="1"/>
    </xf>
    <xf numFmtId="49" fontId="28" fillId="0" borderId="41" xfId="1" applyNumberFormat="1" applyFont="1" applyFill="1" applyBorder="1" applyAlignment="1" applyProtection="1">
      <alignment vertical="center" wrapText="1"/>
    </xf>
    <xf numFmtId="49" fontId="28" fillId="0" borderId="40" xfId="1" applyNumberFormat="1" applyFont="1" applyFill="1" applyBorder="1" applyAlignment="1" applyProtection="1">
      <alignment vertical="center" wrapText="1"/>
    </xf>
    <xf numFmtId="49" fontId="0" fillId="0" borderId="31" xfId="0" applyNumberFormat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32" xfId="0" applyBorder="1"/>
    <xf numFmtId="0" fontId="31" fillId="0" borderId="31" xfId="0" applyFont="1" applyFill="1" applyBorder="1" applyAlignment="1">
      <alignment horizontal="left" vertical="center"/>
    </xf>
    <xf numFmtId="0" fontId="0" fillId="0" borderId="0" xfId="0" applyFill="1" applyBorder="1"/>
    <xf numFmtId="0" fontId="0" fillId="0" borderId="32" xfId="0" applyFill="1" applyBorder="1"/>
    <xf numFmtId="0" fontId="20" fillId="0" borderId="31" xfId="0" applyFont="1" applyBorder="1" applyAlignment="1">
      <alignment horizontal="left"/>
    </xf>
    <xf numFmtId="0" fontId="20" fillId="0" borderId="0" xfId="0" applyFont="1" applyBorder="1"/>
    <xf numFmtId="0" fontId="20" fillId="0" borderId="0" xfId="0" applyFont="1" applyBorder="1" applyAlignment="1">
      <alignment horizontal="left"/>
    </xf>
    <xf numFmtId="0" fontId="20" fillId="0" borderId="0" xfId="0" applyFont="1" applyFill="1" applyBorder="1"/>
    <xf numFmtId="0" fontId="20" fillId="0" borderId="32" xfId="0" applyFont="1" applyFill="1" applyBorder="1"/>
    <xf numFmtId="0" fontId="20" fillId="0" borderId="0" xfId="0" applyFont="1" applyFill="1"/>
    <xf numFmtId="0" fontId="27" fillId="0" borderId="42" xfId="1" applyFont="1" applyBorder="1" applyAlignment="1">
      <alignment horizontal="left"/>
    </xf>
    <xf numFmtId="0" fontId="0" fillId="0" borderId="43" xfId="0" applyBorder="1"/>
    <xf numFmtId="0" fontId="0" fillId="0" borderId="43" xfId="0" applyBorder="1" applyAlignment="1">
      <alignment horizontal="left"/>
    </xf>
    <xf numFmtId="0" fontId="0" fillId="0" borderId="43" xfId="0" applyFill="1" applyBorder="1"/>
    <xf numFmtId="0" fontId="0" fillId="0" borderId="44" xfId="0" applyFill="1" applyBorder="1"/>
    <xf numFmtId="49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49" fillId="0" borderId="2" xfId="1" applyNumberFormat="1" applyFont="1" applyFill="1" applyBorder="1" applyAlignment="1" applyProtection="1">
      <alignment vertical="center" wrapText="1"/>
      <protection locked="0"/>
    </xf>
    <xf numFmtId="0" fontId="11" fillId="2" borderId="0" xfId="0" applyFont="1" applyFill="1" applyAlignment="1">
      <alignment horizontal="center" vertical="center"/>
    </xf>
    <xf numFmtId="0" fontId="10" fillId="0" borderId="0" xfId="0" applyFont="1"/>
    <xf numFmtId="0" fontId="31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8" fillId="2" borderId="0" xfId="0" applyFont="1" applyFill="1" applyAlignment="1">
      <alignment horizontal="right" vertical="center"/>
    </xf>
    <xf numFmtId="0" fontId="22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left" vertical="center"/>
    </xf>
    <xf numFmtId="0" fontId="20" fillId="0" borderId="0" xfId="0" applyFont="1" applyAlignment="1">
      <alignment vertical="center"/>
    </xf>
    <xf numFmtId="0" fontId="13" fillId="2" borderId="0" xfId="0" applyFont="1" applyFill="1" applyAlignment="1">
      <alignment horizontal="left"/>
    </xf>
    <xf numFmtId="0" fontId="10" fillId="2" borderId="0" xfId="0" applyFont="1" applyFill="1" applyAlignment="1">
      <alignment horizontal="left"/>
    </xf>
    <xf numFmtId="0" fontId="12" fillId="2" borderId="0" xfId="0" applyFont="1" applyFill="1" applyAlignment="1">
      <alignment horizontal="center"/>
    </xf>
    <xf numFmtId="0" fontId="17" fillId="0" borderId="0" xfId="0" applyFont="1" applyAlignment="1">
      <alignment vertical="center"/>
    </xf>
    <xf numFmtId="0" fontId="25" fillId="0" borderId="0" xfId="0" applyFont="1"/>
    <xf numFmtId="0" fontId="28" fillId="0" borderId="9" xfId="1" applyFont="1" applyBorder="1" applyAlignment="1">
      <alignment vertical="center" wrapText="1"/>
    </xf>
    <xf numFmtId="0" fontId="28" fillId="0" borderId="0" xfId="0" applyFont="1" applyAlignment="1">
      <alignment vertical="center"/>
    </xf>
    <xf numFmtId="0" fontId="28" fillId="0" borderId="8" xfId="1" applyFont="1" applyBorder="1" applyAlignment="1">
      <alignment vertical="center" wrapText="1"/>
    </xf>
    <xf numFmtId="0" fontId="28" fillId="0" borderId="11" xfId="1" applyFont="1" applyBorder="1" applyAlignment="1">
      <alignment vertical="center" wrapText="1"/>
    </xf>
    <xf numFmtId="0" fontId="29" fillId="3" borderId="1" xfId="0" applyFont="1" applyFill="1" applyBorder="1" applyAlignment="1">
      <alignment horizontal="center" vertical="center"/>
    </xf>
    <xf numFmtId="0" fontId="29" fillId="4" borderId="65" xfId="0" applyFont="1" applyFill="1" applyBorder="1" applyAlignment="1">
      <alignment horizontal="center" vertical="center"/>
    </xf>
    <xf numFmtId="0" fontId="29" fillId="4" borderId="65" xfId="0" applyFont="1" applyFill="1" applyBorder="1" applyAlignment="1">
      <alignment horizontal="left" vertical="center"/>
    </xf>
    <xf numFmtId="0" fontId="19" fillId="24" borderId="85" xfId="112" applyFont="1" applyFill="1" applyBorder="1" applyAlignment="1">
      <alignment horizontal="center" vertical="center" wrapText="1"/>
    </xf>
    <xf numFmtId="168" fontId="19" fillId="24" borderId="85" xfId="112" applyNumberFormat="1" applyFont="1" applyFill="1" applyBorder="1" applyAlignment="1">
      <alignment horizontal="center" vertical="center" wrapText="1"/>
    </xf>
    <xf numFmtId="3" fontId="19" fillId="24" borderId="85" xfId="112" applyNumberFormat="1" applyFont="1" applyFill="1" applyBorder="1" applyAlignment="1">
      <alignment horizontal="center" vertical="center" wrapText="1"/>
    </xf>
    <xf numFmtId="0" fontId="71" fillId="24" borderId="5" xfId="112" applyFont="1" applyFill="1" applyBorder="1" applyAlignment="1">
      <alignment horizontal="left" vertical="center"/>
    </xf>
    <xf numFmtId="0" fontId="71" fillId="24" borderId="4" xfId="112" applyFont="1" applyFill="1" applyBorder="1" applyAlignment="1">
      <alignment horizontal="center" vertical="center"/>
    </xf>
    <xf numFmtId="0" fontId="71" fillId="24" borderId="4" xfId="112" applyFont="1" applyFill="1" applyBorder="1" applyAlignment="1">
      <alignment horizontal="right" vertical="center"/>
    </xf>
    <xf numFmtId="0" fontId="17" fillId="24" borderId="6" xfId="112" applyFont="1" applyFill="1" applyBorder="1" applyAlignment="1">
      <alignment vertical="center"/>
    </xf>
    <xf numFmtId="168" fontId="71" fillId="24" borderId="5" xfId="112" applyNumberFormat="1" applyFont="1" applyFill="1" applyBorder="1" applyAlignment="1">
      <alignment horizontal="right" vertical="center"/>
    </xf>
    <xf numFmtId="168" fontId="71" fillId="24" borderId="6" xfId="112" applyNumberFormat="1" applyFont="1" applyFill="1" applyBorder="1" applyAlignment="1">
      <alignment horizontal="right" vertical="center"/>
    </xf>
    <xf numFmtId="0" fontId="17" fillId="24" borderId="4" xfId="112" applyFont="1" applyFill="1" applyBorder="1" applyAlignment="1">
      <alignment vertical="center"/>
    </xf>
    <xf numFmtId="168" fontId="10" fillId="24" borderId="4" xfId="381" applyNumberFormat="1" applyFill="1" applyBorder="1" applyAlignment="1">
      <alignment horizontal="center" vertical="center"/>
    </xf>
    <xf numFmtId="3" fontId="70" fillId="24" borderId="4" xfId="112" applyNumberFormat="1" applyFont="1" applyFill="1" applyBorder="1" applyAlignment="1">
      <alignment horizontal="right" vertical="center"/>
    </xf>
    <xf numFmtId="0" fontId="73" fillId="24" borderId="82" xfId="112" applyFont="1" applyFill="1" applyBorder="1" applyAlignment="1">
      <alignment horizontal="center" vertical="center" wrapText="1"/>
    </xf>
    <xf numFmtId="0" fontId="73" fillId="24" borderId="83" xfId="112" applyFont="1" applyFill="1" applyBorder="1" applyAlignment="1">
      <alignment horizontal="center" vertical="center" wrapText="1"/>
    </xf>
    <xf numFmtId="9" fontId="73" fillId="24" borderId="84" xfId="135" applyFont="1" applyFill="1" applyBorder="1" applyAlignment="1">
      <alignment horizontal="center" vertical="center" wrapText="1"/>
    </xf>
    <xf numFmtId="0" fontId="74" fillId="25" borderId="0" xfId="0" applyFont="1" applyFill="1" applyAlignment="1">
      <alignment horizontal="left" vertical="center"/>
    </xf>
    <xf numFmtId="0" fontId="75" fillId="25" borderId="0" xfId="0" applyFont="1" applyFill="1" applyAlignment="1">
      <alignment horizontal="left" vertical="center"/>
    </xf>
    <xf numFmtId="0" fontId="75" fillId="25" borderId="92" xfId="0" applyFont="1" applyFill="1" applyBorder="1" applyAlignment="1">
      <alignment horizontal="left" vertical="center"/>
    </xf>
    <xf numFmtId="0" fontId="72" fillId="25" borderId="0" xfId="0" applyFont="1" applyFill="1" applyAlignment="1">
      <alignment horizontal="left" vertical="center"/>
    </xf>
    <xf numFmtId="0" fontId="19" fillId="25" borderId="0" xfId="0" applyFont="1" applyFill="1" applyAlignment="1">
      <alignment horizontal="center" vertical="center" wrapText="1"/>
    </xf>
    <xf numFmtId="0" fontId="71" fillId="25" borderId="93" xfId="0" applyFont="1" applyFill="1" applyBorder="1" applyAlignment="1">
      <alignment horizontal="left" vertical="center"/>
    </xf>
    <xf numFmtId="0" fontId="19" fillId="25" borderId="4" xfId="0" applyFont="1" applyFill="1" applyBorder="1" applyAlignment="1">
      <alignment horizontal="center" vertical="center" wrapText="1"/>
    </xf>
    <xf numFmtId="0" fontId="71" fillId="25" borderId="5" xfId="0" applyFont="1" applyFill="1" applyBorder="1" applyAlignment="1">
      <alignment horizontal="center" vertical="center" wrapText="1"/>
    </xf>
    <xf numFmtId="0" fontId="71" fillId="25" borderId="6" xfId="0" applyFont="1" applyFill="1" applyBorder="1" applyAlignment="1">
      <alignment horizontal="center" vertical="center" wrapText="1"/>
    </xf>
    <xf numFmtId="0" fontId="71" fillId="25" borderId="4" xfId="0" applyFont="1" applyFill="1" applyBorder="1" applyAlignment="1">
      <alignment horizontal="center" vertical="center" wrapText="1"/>
    </xf>
    <xf numFmtId="0" fontId="19" fillId="25" borderId="94" xfId="0" applyFont="1" applyFill="1" applyBorder="1" applyAlignment="1">
      <alignment horizontal="center" vertical="center" wrapText="1"/>
    </xf>
    <xf numFmtId="0" fontId="19" fillId="25" borderId="95" xfId="0" applyFont="1" applyFill="1" applyBorder="1" applyAlignment="1">
      <alignment horizontal="center" vertical="center" wrapText="1"/>
    </xf>
    <xf numFmtId="168" fontId="19" fillId="25" borderId="95" xfId="0" applyNumberFormat="1" applyFont="1" applyFill="1" applyBorder="1" applyAlignment="1">
      <alignment horizontal="center" vertical="center" wrapText="1"/>
    </xf>
    <xf numFmtId="164" fontId="28" fillId="0" borderId="0" xfId="0" applyNumberFormat="1" applyFont="1" applyAlignment="1">
      <alignment vertical="center"/>
    </xf>
    <xf numFmtId="0" fontId="71" fillId="25" borderId="96" xfId="0" applyFont="1" applyFill="1" applyBorder="1" applyAlignment="1">
      <alignment horizontal="left" vertical="center"/>
    </xf>
    <xf numFmtId="0" fontId="17" fillId="26" borderId="4" xfId="0" applyFont="1" applyFill="1" applyBorder="1" applyAlignment="1">
      <alignment vertical="center"/>
    </xf>
    <xf numFmtId="165" fontId="33" fillId="27" borderId="6" xfId="0" applyNumberFormat="1" applyFont="1" applyFill="1" applyBorder="1" applyAlignment="1">
      <alignment horizontal="center" vertical="center"/>
    </xf>
    <xf numFmtId="0" fontId="16" fillId="26" borderId="4" xfId="0" applyFont="1" applyFill="1" applyBorder="1" applyAlignment="1">
      <alignment vertical="center"/>
    </xf>
    <xf numFmtId="0" fontId="33" fillId="26" borderId="4" xfId="0" applyFont="1" applyFill="1" applyBorder="1" applyAlignment="1">
      <alignment vertical="center"/>
    </xf>
    <xf numFmtId="0" fontId="29" fillId="0" borderId="9" xfId="1" applyFont="1" applyBorder="1" applyAlignment="1">
      <alignment vertical="center" wrapText="1"/>
    </xf>
    <xf numFmtId="49" fontId="29" fillId="0" borderId="9" xfId="1" applyNumberFormat="1" applyFont="1" applyBorder="1" applyAlignment="1">
      <alignment vertical="center" wrapText="1"/>
    </xf>
    <xf numFmtId="0" fontId="43" fillId="4" borderId="2" xfId="0" applyFont="1" applyFill="1" applyBorder="1" applyAlignment="1">
      <alignment horizontal="left" vertical="center"/>
    </xf>
    <xf numFmtId="0" fontId="43" fillId="3" borderId="7" xfId="0" applyFont="1" applyFill="1" applyBorder="1" applyAlignment="1">
      <alignment horizontal="center" vertical="center"/>
    </xf>
    <xf numFmtId="0" fontId="33" fillId="27" borderId="12" xfId="0" applyFont="1" applyFill="1" applyBorder="1" applyAlignment="1">
      <alignment horizontal="left" vertical="center"/>
    </xf>
    <xf numFmtId="0" fontId="33" fillId="27" borderId="4" xfId="0" applyFont="1" applyFill="1" applyBorder="1" applyAlignment="1">
      <alignment horizontal="center" vertical="center"/>
    </xf>
    <xf numFmtId="0" fontId="33" fillId="27" borderId="4" xfId="0" applyFont="1" applyFill="1" applyBorder="1" applyAlignment="1">
      <alignment horizontal="right" vertical="center"/>
    </xf>
    <xf numFmtId="0" fontId="36" fillId="0" borderId="10" xfId="1" applyFont="1" applyBorder="1" applyAlignment="1">
      <alignment vertical="center" wrapText="1"/>
    </xf>
    <xf numFmtId="0" fontId="29" fillId="4" borderId="97" xfId="0" applyFont="1" applyFill="1" applyBorder="1" applyAlignment="1">
      <alignment horizontal="left" vertical="center"/>
    </xf>
    <xf numFmtId="0" fontId="29" fillId="4" borderId="98" xfId="0" applyFont="1" applyFill="1" applyBorder="1" applyAlignment="1">
      <alignment horizontal="left" vertical="center"/>
    </xf>
    <xf numFmtId="49" fontId="29" fillId="0" borderId="10" xfId="1" applyNumberFormat="1" applyFont="1" applyBorder="1" applyAlignment="1">
      <alignment vertical="center" wrapText="1"/>
    </xf>
    <xf numFmtId="0" fontId="29" fillId="0" borderId="10" xfId="1" applyFont="1" applyBorder="1" applyAlignment="1">
      <alignment vertical="center" wrapText="1"/>
    </xf>
    <xf numFmtId="0" fontId="28" fillId="0" borderId="14" xfId="1" applyFont="1" applyBorder="1" applyAlignment="1">
      <alignment vertical="center" wrapText="1"/>
    </xf>
    <xf numFmtId="0" fontId="30" fillId="0" borderId="9" xfId="1" applyFont="1" applyBorder="1" applyAlignment="1">
      <alignment vertical="center" wrapText="1"/>
    </xf>
    <xf numFmtId="0" fontId="30" fillId="0" borderId="10" xfId="1" applyFont="1" applyBorder="1" applyAlignment="1">
      <alignment vertical="center" wrapText="1"/>
    </xf>
    <xf numFmtId="0" fontId="32" fillId="27" borderId="13" xfId="0" applyFont="1" applyFill="1" applyBorder="1" applyAlignment="1">
      <alignment horizontal="left" vertical="center"/>
    </xf>
    <xf numFmtId="0" fontId="33" fillId="27" borderId="3" xfId="0" applyFont="1" applyFill="1" applyBorder="1" applyAlignment="1">
      <alignment horizontal="center" vertical="center"/>
    </xf>
    <xf numFmtId="0" fontId="17" fillId="26" borderId="3" xfId="0" applyFont="1" applyFill="1" applyBorder="1" applyAlignment="1">
      <alignment vertical="center"/>
    </xf>
    <xf numFmtId="0" fontId="16" fillId="26" borderId="3" xfId="0" applyFont="1" applyFill="1" applyBorder="1" applyAlignment="1">
      <alignment vertical="center"/>
    </xf>
    <xf numFmtId="0" fontId="33" fillId="27" borderId="4" xfId="0" applyFont="1" applyFill="1" applyBorder="1" applyAlignment="1">
      <alignment horizontal="left" vertical="center"/>
    </xf>
    <xf numFmtId="0" fontId="28" fillId="0" borderId="18" xfId="1" applyFont="1" applyBorder="1" applyAlignment="1">
      <alignment vertical="center" wrapText="1"/>
    </xf>
    <xf numFmtId="0" fontId="28" fillId="0" borderId="10" xfId="0" applyFont="1" applyBorder="1" applyAlignment="1">
      <alignment vertical="center"/>
    </xf>
    <xf numFmtId="0" fontId="29" fillId="4" borderId="9" xfId="0" applyFont="1" applyFill="1" applyBorder="1" applyAlignment="1">
      <alignment horizontal="center" vertical="center"/>
    </xf>
    <xf numFmtId="0" fontId="28" fillId="0" borderId="15" xfId="1" applyFont="1" applyBorder="1" applyAlignment="1">
      <alignment vertical="center" wrapText="1"/>
    </xf>
    <xf numFmtId="0" fontId="29" fillId="0" borderId="11" xfId="1" applyFont="1" applyBorder="1" applyAlignment="1">
      <alignment vertical="center" wrapText="1"/>
    </xf>
    <xf numFmtId="0" fontId="28" fillId="0" borderId="16" xfId="1" applyFont="1" applyBorder="1" applyAlignment="1">
      <alignment vertical="center" wrapText="1"/>
    </xf>
    <xf numFmtId="0" fontId="28" fillId="0" borderId="23" xfId="1" applyFont="1" applyBorder="1" applyAlignment="1">
      <alignment vertical="center" wrapText="1"/>
    </xf>
    <xf numFmtId="0" fontId="28" fillId="0" borderId="21" xfId="1" applyFont="1" applyBorder="1" applyAlignment="1">
      <alignment vertical="center" wrapText="1"/>
    </xf>
    <xf numFmtId="0" fontId="34" fillId="27" borderId="12" xfId="0" applyFont="1" applyFill="1" applyBorder="1" applyAlignment="1">
      <alignment horizontal="left" vertical="center"/>
    </xf>
    <xf numFmtId="0" fontId="29" fillId="4" borderId="25" xfId="0" applyFont="1" applyFill="1" applyBorder="1" applyAlignment="1">
      <alignment horizontal="left" vertical="center"/>
    </xf>
    <xf numFmtId="0" fontId="29" fillId="3" borderId="26" xfId="0" applyFont="1" applyFill="1" applyBorder="1" applyAlignment="1">
      <alignment horizontal="center" vertical="center"/>
    </xf>
    <xf numFmtId="0" fontId="29" fillId="3" borderId="27" xfId="0" applyFont="1" applyFill="1" applyBorder="1" applyAlignment="1">
      <alignment horizontal="center" vertical="center"/>
    </xf>
    <xf numFmtId="0" fontId="37" fillId="27" borderId="3" xfId="0" applyFont="1" applyFill="1" applyBorder="1" applyAlignment="1">
      <alignment horizontal="center" vertical="center"/>
    </xf>
    <xf numFmtId="0" fontId="32" fillId="27" borderId="19" xfId="0" applyFont="1" applyFill="1" applyBorder="1" applyAlignment="1">
      <alignment horizontal="left" vertical="center"/>
    </xf>
    <xf numFmtId="0" fontId="32" fillId="27" borderId="12" xfId="0" applyFont="1" applyFill="1" applyBorder="1" applyAlignment="1">
      <alignment horizontal="left" vertical="center"/>
    </xf>
    <xf numFmtId="0" fontId="28" fillId="0" borderId="22" xfId="1" applyFont="1" applyBorder="1" applyAlignment="1">
      <alignment vertical="center" wrapText="1"/>
    </xf>
    <xf numFmtId="0" fontId="28" fillId="0" borderId="10" xfId="1" applyFont="1" applyBorder="1" applyAlignment="1">
      <alignment vertical="top" wrapText="1"/>
    </xf>
    <xf numFmtId="0" fontId="29" fillId="3" borderId="17" xfId="0" applyFont="1" applyFill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71" fillId="24" borderId="6" xfId="135" applyNumberFormat="1" applyFont="1" applyFill="1" applyBorder="1" applyAlignment="1">
      <alignment horizontal="center" vertical="center"/>
    </xf>
    <xf numFmtId="0" fontId="11" fillId="2" borderId="30" xfId="0" applyNumberFormat="1" applyFont="1" applyFill="1" applyBorder="1" applyAlignment="1">
      <alignment horizontal="center" vertical="center"/>
    </xf>
    <xf numFmtId="0" fontId="12" fillId="2" borderId="0" xfId="0" applyNumberFormat="1" applyFont="1" applyFill="1" applyBorder="1" applyAlignment="1">
      <alignment horizontal="center"/>
    </xf>
    <xf numFmtId="0" fontId="10" fillId="24" borderId="4" xfId="381" applyNumberFormat="1" applyFill="1" applyBorder="1" applyAlignment="1">
      <alignment vertical="center"/>
    </xf>
    <xf numFmtId="0" fontId="19" fillId="24" borderId="85" xfId="112" applyNumberFormat="1" applyFont="1" applyFill="1" applyBorder="1" applyAlignment="1">
      <alignment horizontal="center" vertical="center" wrapText="1"/>
    </xf>
    <xf numFmtId="0" fontId="29" fillId="4" borderId="24" xfId="0" applyNumberFormat="1" applyFont="1" applyFill="1" applyBorder="1" applyAlignment="1">
      <alignment horizontal="center" vertical="center"/>
    </xf>
    <xf numFmtId="0" fontId="29" fillId="4" borderId="2" xfId="0" applyNumberFormat="1" applyFont="1" applyFill="1" applyBorder="1" applyAlignment="1">
      <alignment horizontal="center" vertical="center"/>
    </xf>
    <xf numFmtId="0" fontId="29" fillId="4" borderId="60" xfId="0" applyNumberFormat="1" applyFont="1" applyFill="1" applyBorder="1" applyAlignment="1">
      <alignment horizontal="center" vertical="center"/>
    </xf>
    <xf numFmtId="0" fontId="29" fillId="4" borderId="70" xfId="0" applyNumberFormat="1" applyFont="1" applyFill="1" applyBorder="1" applyAlignment="1">
      <alignment horizontal="center" vertical="center"/>
    </xf>
    <xf numFmtId="0" fontId="0" fillId="0" borderId="0" xfId="0" applyNumberFormat="1" applyBorder="1"/>
    <xf numFmtId="0" fontId="0" fillId="0" borderId="0" xfId="0" applyNumberFormat="1" applyFill="1" applyBorder="1"/>
    <xf numFmtId="0" fontId="20" fillId="0" borderId="0" xfId="0" applyNumberFormat="1" applyFont="1" applyFill="1" applyBorder="1"/>
    <xf numFmtId="0" fontId="0" fillId="0" borderId="43" xfId="0" applyNumberFormat="1" applyFill="1" applyBorder="1"/>
    <xf numFmtId="0" fontId="0" fillId="0" borderId="0" xfId="0" applyNumberFormat="1"/>
    <xf numFmtId="168" fontId="71" fillId="24" borderId="5" xfId="112" applyNumberFormat="1" applyFont="1" applyFill="1" applyBorder="1" applyAlignment="1">
      <alignment horizontal="left" vertical="center"/>
    </xf>
    <xf numFmtId="1" fontId="29" fillId="4" borderId="65" xfId="0" applyNumberFormat="1" applyFont="1" applyFill="1" applyBorder="1" applyAlignment="1">
      <alignment horizontal="left" vertical="center"/>
    </xf>
    <xf numFmtId="49" fontId="29" fillId="0" borderId="58" xfId="1" applyNumberFormat="1" applyFont="1" applyFill="1" applyBorder="1" applyAlignment="1" applyProtection="1">
      <alignment horizontal="left" vertical="center" wrapText="1"/>
    </xf>
    <xf numFmtId="0" fontId="74" fillId="25" borderId="0" xfId="0" applyFont="1" applyFill="1" applyBorder="1" applyAlignment="1">
      <alignment horizontal="left" vertical="center"/>
    </xf>
    <xf numFmtId="0" fontId="71" fillId="24" borderId="99" xfId="112" applyFont="1" applyFill="1" applyBorder="1" applyAlignment="1">
      <alignment horizontal="left" vertical="center"/>
    </xf>
    <xf numFmtId="168" fontId="71" fillId="24" borderId="100" xfId="112" applyNumberFormat="1" applyFont="1" applyFill="1" applyBorder="1" applyAlignment="1">
      <alignment horizontal="right" vertical="center"/>
    </xf>
    <xf numFmtId="0" fontId="19" fillId="24" borderId="101" xfId="112" applyFont="1" applyFill="1" applyBorder="1" applyAlignment="1">
      <alignment horizontal="center" vertical="center" wrapText="1"/>
    </xf>
    <xf numFmtId="3" fontId="19" fillId="24" borderId="102" xfId="112" applyNumberFormat="1" applyFont="1" applyFill="1" applyBorder="1" applyAlignment="1">
      <alignment horizontal="center" vertical="center" wrapText="1"/>
    </xf>
    <xf numFmtId="0" fontId="72" fillId="24" borderId="99" xfId="112" applyFont="1" applyFill="1" applyBorder="1" applyAlignment="1">
      <alignment horizontal="left" vertical="center"/>
    </xf>
    <xf numFmtId="3" fontId="69" fillId="24" borderId="100" xfId="112" applyNumberFormat="1" applyFont="1" applyFill="1" applyBorder="1" applyAlignment="1">
      <alignment horizontal="right" vertical="center"/>
    </xf>
    <xf numFmtId="0" fontId="29" fillId="4" borderId="34" xfId="0" applyFont="1" applyFill="1" applyBorder="1" applyAlignment="1">
      <alignment horizontal="left" vertical="center"/>
    </xf>
    <xf numFmtId="0" fontId="71" fillId="25" borderId="103" xfId="0" applyFont="1" applyFill="1" applyBorder="1" applyAlignment="1">
      <alignment horizontal="left" vertical="center"/>
    </xf>
    <xf numFmtId="0" fontId="71" fillId="25" borderId="4" xfId="0" applyFont="1" applyFill="1" applyBorder="1" applyAlignment="1">
      <alignment horizontal="right" vertical="center" wrapText="1"/>
    </xf>
    <xf numFmtId="168" fontId="71" fillId="28" borderId="5" xfId="112" applyNumberFormat="1" applyFont="1" applyFill="1" applyBorder="1" applyAlignment="1">
      <alignment horizontal="left" vertical="center"/>
    </xf>
    <xf numFmtId="0" fontId="33" fillId="26" borderId="4" xfId="0" applyFont="1" applyFill="1" applyBorder="1" applyAlignment="1">
      <alignment horizontal="right" vertical="center"/>
    </xf>
    <xf numFmtId="0" fontId="33" fillId="26" borderId="4" xfId="0" applyFont="1" applyFill="1" applyBorder="1" applyAlignment="1">
      <alignment horizontal="right" vertical="center" indent="1"/>
    </xf>
    <xf numFmtId="0" fontId="29" fillId="3" borderId="2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9" fillId="25" borderId="0" xfId="0" applyFont="1" applyFill="1" applyAlignment="1">
      <alignment horizontal="left" vertical="center" wrapText="1"/>
    </xf>
    <xf numFmtId="0" fontId="19" fillId="25" borderId="4" xfId="0" applyFont="1" applyFill="1" applyBorder="1" applyAlignment="1">
      <alignment horizontal="left" vertical="center" wrapText="1"/>
    </xf>
    <xf numFmtId="3" fontId="19" fillId="25" borderId="104" xfId="0" applyNumberFormat="1" applyFont="1" applyFill="1" applyBorder="1" applyAlignment="1">
      <alignment horizontal="center" vertical="center" wrapText="1"/>
    </xf>
    <xf numFmtId="3" fontId="19" fillId="25" borderId="105" xfId="0" applyNumberFormat="1" applyFont="1" applyFill="1" applyBorder="1" applyAlignment="1">
      <alignment horizontal="center" vertical="center" wrapText="1"/>
    </xf>
    <xf numFmtId="0" fontId="29" fillId="3" borderId="72" xfId="0" applyFont="1" applyFill="1" applyBorder="1" applyAlignment="1">
      <alignment horizontal="left" vertical="center"/>
    </xf>
    <xf numFmtId="0" fontId="33" fillId="27" borderId="103" xfId="0" applyFont="1" applyFill="1" applyBorder="1" applyAlignment="1">
      <alignment horizontal="left" vertical="center"/>
    </xf>
    <xf numFmtId="0" fontId="29" fillId="3" borderId="68" xfId="0" applyFont="1" applyFill="1" applyBorder="1" applyAlignment="1">
      <alignment horizontal="left" vertical="center"/>
    </xf>
    <xf numFmtId="0" fontId="33" fillId="27" borderId="107" xfId="0" applyFont="1" applyFill="1" applyBorder="1" applyAlignment="1">
      <alignment horizontal="left" vertical="center"/>
    </xf>
    <xf numFmtId="1" fontId="29" fillId="3" borderId="106" xfId="0" applyNumberFormat="1" applyFont="1" applyFill="1" applyBorder="1" applyAlignment="1">
      <alignment horizontal="left" vertical="center"/>
    </xf>
    <xf numFmtId="1" fontId="29" fillId="3" borderId="72" xfId="0" applyNumberFormat="1" applyFont="1" applyFill="1" applyBorder="1" applyAlignment="1">
      <alignment horizontal="left" vertical="center"/>
    </xf>
    <xf numFmtId="1" fontId="29" fillId="4" borderId="7" xfId="0" applyNumberFormat="1" applyFont="1" applyFill="1" applyBorder="1" applyAlignment="1">
      <alignment horizontal="left" vertical="center"/>
    </xf>
    <xf numFmtId="1" fontId="43" fillId="3" borderId="7" xfId="0" applyNumberFormat="1" applyFont="1" applyFill="1" applyBorder="1" applyAlignment="1">
      <alignment horizontal="left" vertical="center"/>
    </xf>
    <xf numFmtId="1" fontId="29" fillId="3" borderId="7" xfId="0" applyNumberFormat="1" applyFont="1" applyFill="1" applyBorder="1" applyAlignment="1">
      <alignment horizontal="left" vertical="center"/>
    </xf>
    <xf numFmtId="1" fontId="33" fillId="27" borderId="4" xfId="0" applyNumberFormat="1" applyFont="1" applyFill="1" applyBorder="1" applyAlignment="1">
      <alignment horizontal="left" vertical="center"/>
    </xf>
    <xf numFmtId="1" fontId="19" fillId="25" borderId="95" xfId="0" applyNumberFormat="1" applyFont="1" applyFill="1" applyBorder="1" applyAlignment="1">
      <alignment horizontal="center" vertical="center" wrapText="1"/>
    </xf>
    <xf numFmtId="1" fontId="29" fillId="3" borderId="2" xfId="0" applyNumberFormat="1" applyFont="1" applyFill="1" applyBorder="1" applyAlignment="1">
      <alignment horizontal="left" vertical="center"/>
    </xf>
    <xf numFmtId="1" fontId="33" fillId="27" borderId="3" xfId="0" applyNumberFormat="1" applyFont="1" applyFill="1" applyBorder="1" applyAlignment="1">
      <alignment horizontal="left" vertical="center"/>
    </xf>
    <xf numFmtId="49" fontId="29" fillId="0" borderId="40" xfId="1" applyNumberFormat="1" applyFont="1" applyFill="1" applyBorder="1" applyAlignment="1" applyProtection="1">
      <alignment vertical="center" wrapText="1"/>
    </xf>
    <xf numFmtId="49" fontId="29" fillId="0" borderId="41" xfId="1" applyNumberFormat="1" applyFont="1" applyFill="1" applyBorder="1" applyAlignment="1" applyProtection="1">
      <alignment vertical="center" wrapText="1"/>
    </xf>
    <xf numFmtId="0" fontId="12" fillId="2" borderId="108" xfId="0" applyFont="1" applyFill="1" applyBorder="1" applyAlignment="1">
      <alignment horizontal="center"/>
    </xf>
    <xf numFmtId="3" fontId="29" fillId="4" borderId="8" xfId="0" applyNumberFormat="1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left" vertical="center"/>
    </xf>
    <xf numFmtId="49" fontId="43" fillId="0" borderId="31" xfId="1" applyNumberFormat="1" applyFont="1" applyFill="1" applyBorder="1" applyAlignment="1" applyProtection="1">
      <alignment vertical="center" wrapText="1"/>
    </xf>
    <xf numFmtId="0" fontId="43" fillId="4" borderId="57" xfId="0" applyFont="1" applyFill="1" applyBorder="1" applyAlignment="1">
      <alignment horizontal="center" vertical="center"/>
    </xf>
    <xf numFmtId="0" fontId="43" fillId="3" borderId="33" xfId="0" applyNumberFormat="1" applyFont="1" applyFill="1" applyBorder="1" applyAlignment="1">
      <alignment horizontal="left" vertical="center"/>
    </xf>
    <xf numFmtId="0" fontId="43" fillId="3" borderId="2" xfId="0" applyFont="1" applyFill="1" applyBorder="1" applyAlignment="1">
      <alignment horizontal="center" vertical="center"/>
    </xf>
    <xf numFmtId="0" fontId="43" fillId="4" borderId="2" xfId="0" applyNumberFormat="1" applyFont="1" applyFill="1" applyBorder="1" applyAlignment="1">
      <alignment horizontal="center" vertical="center"/>
    </xf>
    <xf numFmtId="3" fontId="43" fillId="4" borderId="2" xfId="0" applyNumberFormat="1" applyFont="1" applyFill="1" applyBorder="1" applyAlignment="1">
      <alignment horizontal="center" vertical="center"/>
    </xf>
    <xf numFmtId="0" fontId="38" fillId="0" borderId="0" xfId="0" applyFont="1" applyFill="1" applyAlignment="1">
      <alignment vertical="center"/>
    </xf>
    <xf numFmtId="0" fontId="43" fillId="4" borderId="33" xfId="0" applyNumberFormat="1" applyFont="1" applyFill="1" applyBorder="1" applyAlignment="1">
      <alignment horizontal="left" vertical="center"/>
    </xf>
    <xf numFmtId="49" fontId="38" fillId="0" borderId="56" xfId="1" applyNumberFormat="1" applyFont="1" applyFill="1" applyBorder="1" applyAlignment="1" applyProtection="1">
      <alignment vertical="center" wrapText="1"/>
    </xf>
    <xf numFmtId="0" fontId="43" fillId="4" borderId="2" xfId="0" applyFont="1" applyFill="1" applyBorder="1" applyAlignment="1">
      <alignment horizontal="center" vertical="center"/>
    </xf>
    <xf numFmtId="0" fontId="77" fillId="4" borderId="8" xfId="0" applyFont="1" applyFill="1" applyBorder="1" applyAlignment="1">
      <alignment horizontal="left" vertical="center"/>
    </xf>
    <xf numFmtId="0" fontId="77" fillId="3" borderId="8" xfId="0" applyFont="1" applyFill="1" applyBorder="1" applyAlignment="1">
      <alignment horizontal="center" vertical="center"/>
    </xf>
    <xf numFmtId="0" fontId="77" fillId="4" borderId="2" xfId="0" applyFont="1" applyFill="1" applyBorder="1" applyAlignment="1">
      <alignment horizontal="left" vertical="center"/>
    </xf>
    <xf numFmtId="0" fontId="77" fillId="3" borderId="7" xfId="0" applyFont="1" applyFill="1" applyBorder="1" applyAlignment="1">
      <alignment horizontal="center" vertical="center"/>
    </xf>
    <xf numFmtId="0" fontId="77" fillId="3" borderId="2" xfId="0" applyFont="1" applyFill="1" applyBorder="1" applyAlignment="1">
      <alignment horizontal="center" vertical="center"/>
    </xf>
    <xf numFmtId="0" fontId="33" fillId="27" borderId="103" xfId="0" applyFont="1" applyFill="1" applyBorder="1" applyAlignment="1">
      <alignment horizontal="center" vertical="center"/>
    </xf>
    <xf numFmtId="0" fontId="17" fillId="26" borderId="103" xfId="0" applyFont="1" applyFill="1" applyBorder="1" applyAlignment="1">
      <alignment vertical="center"/>
    </xf>
    <xf numFmtId="0" fontId="71" fillId="25" borderId="109" xfId="0" applyFont="1" applyFill="1" applyBorder="1" applyAlignment="1">
      <alignment horizontal="center" vertical="center" wrapText="1"/>
    </xf>
    <xf numFmtId="165" fontId="33" fillId="27" borderId="108" xfId="0" applyNumberFormat="1" applyFont="1" applyFill="1" applyBorder="1" applyAlignment="1">
      <alignment horizontal="center" vertical="center"/>
    </xf>
    <xf numFmtId="168" fontId="71" fillId="28" borderId="109" xfId="112" applyNumberFormat="1" applyFont="1" applyFill="1" applyBorder="1" applyAlignment="1">
      <alignment horizontal="left" vertical="center"/>
    </xf>
    <xf numFmtId="0" fontId="33" fillId="26" borderId="103" xfId="0" applyFont="1" applyFill="1" applyBorder="1" applyAlignment="1">
      <alignment vertical="center"/>
    </xf>
    <xf numFmtId="0" fontId="16" fillId="26" borderId="103" xfId="0" applyFont="1" applyFill="1" applyBorder="1" applyAlignment="1">
      <alignment vertical="center"/>
    </xf>
    <xf numFmtId="0" fontId="33" fillId="26" borderId="103" xfId="0" applyFont="1" applyFill="1" applyBorder="1" applyAlignment="1">
      <alignment horizontal="right" vertical="center"/>
    </xf>
    <xf numFmtId="164" fontId="28" fillId="0" borderId="0" xfId="0" applyNumberFormat="1" applyFont="1" applyFill="1" applyAlignment="1">
      <alignment vertical="center"/>
    </xf>
    <xf numFmtId="0" fontId="29" fillId="4" borderId="2" xfId="3" applyFont="1" applyFill="1" applyBorder="1" applyAlignment="1">
      <alignment horizontal="left" vertical="center"/>
    </xf>
    <xf numFmtId="49" fontId="29" fillId="0" borderId="58" xfId="1" applyNumberFormat="1" applyFont="1" applyFill="1" applyBorder="1" applyAlignment="1" applyProtection="1">
      <alignment horizontal="left" vertical="center" wrapText="1"/>
    </xf>
    <xf numFmtId="0" fontId="28" fillId="0" borderId="41" xfId="0" applyFont="1" applyFill="1" applyBorder="1" applyAlignment="1">
      <alignment vertical="center"/>
    </xf>
    <xf numFmtId="49" fontId="28" fillId="0" borderId="0" xfId="1" applyNumberFormat="1" applyFont="1" applyFill="1" applyBorder="1" applyAlignment="1" applyProtection="1">
      <alignment vertical="center" wrapText="1"/>
    </xf>
    <xf numFmtId="0" fontId="29" fillId="3" borderId="110" xfId="0" applyNumberFormat="1" applyFont="1" applyFill="1" applyBorder="1" applyAlignment="1">
      <alignment horizontal="left" vertical="center"/>
    </xf>
    <xf numFmtId="0" fontId="29" fillId="4" borderId="110" xfId="0" applyNumberFormat="1" applyFont="1" applyFill="1" applyBorder="1" applyAlignment="1">
      <alignment horizontal="left" vertical="center"/>
    </xf>
    <xf numFmtId="49" fontId="28" fillId="0" borderId="111" xfId="1" applyNumberFormat="1" applyFont="1" applyFill="1" applyBorder="1" applyAlignment="1" applyProtection="1">
      <alignment vertical="center" wrapText="1"/>
    </xf>
    <xf numFmtId="49" fontId="29" fillId="0" borderId="31" xfId="1" applyNumberFormat="1" applyFont="1" applyFill="1" applyBorder="1" applyAlignment="1" applyProtection="1">
      <alignment horizontal="left" vertical="center" wrapText="1"/>
    </xf>
    <xf numFmtId="49" fontId="29" fillId="0" borderId="58" xfId="1" applyNumberFormat="1" applyFont="1" applyFill="1" applyBorder="1" applyAlignment="1" applyProtection="1">
      <alignment horizontal="left" vertical="center" wrapText="1"/>
    </xf>
    <xf numFmtId="0" fontId="29" fillId="4" borderId="112" xfId="0" applyFont="1" applyFill="1" applyBorder="1" applyAlignment="1">
      <alignment horizontal="center" vertical="center"/>
    </xf>
    <xf numFmtId="0" fontId="29" fillId="3" borderId="113" xfId="0" applyNumberFormat="1" applyFont="1" applyFill="1" applyBorder="1" applyAlignment="1">
      <alignment horizontal="left" vertical="center"/>
    </xf>
    <xf numFmtId="0" fontId="29" fillId="3" borderId="1" xfId="0" applyNumberFormat="1" applyFont="1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/>
    </xf>
    <xf numFmtId="0" fontId="29" fillId="3" borderId="8" xfId="0" applyFont="1" applyFill="1" applyBorder="1" applyAlignment="1">
      <alignment horizontal="center" vertical="center"/>
    </xf>
    <xf numFmtId="0" fontId="29" fillId="4" borderId="8" xfId="0" applyNumberFormat="1" applyFont="1" applyFill="1" applyBorder="1" applyAlignment="1">
      <alignment horizontal="center" vertical="center"/>
    </xf>
    <xf numFmtId="0" fontId="29" fillId="3" borderId="70" xfId="0" applyFont="1" applyFill="1" applyBorder="1" applyAlignment="1">
      <alignment horizontal="center" vertical="center"/>
    </xf>
    <xf numFmtId="49" fontId="29" fillId="0" borderId="31" xfId="1" applyNumberFormat="1" applyFont="1" applyFill="1" applyBorder="1" applyAlignment="1" applyProtection="1">
      <alignment horizontal="left" vertical="center" wrapText="1"/>
    </xf>
    <xf numFmtId="49" fontId="29" fillId="0" borderId="0" xfId="1" applyNumberFormat="1" applyFont="1" applyFill="1" applyBorder="1" applyAlignment="1" applyProtection="1">
      <alignment vertical="center" wrapText="1"/>
    </xf>
    <xf numFmtId="49" fontId="28" fillId="0" borderId="114" xfId="1" applyNumberFormat="1" applyFont="1" applyFill="1" applyBorder="1" applyAlignment="1" applyProtection="1">
      <alignment vertical="center" wrapText="1"/>
    </xf>
    <xf numFmtId="49" fontId="28" fillId="0" borderId="115" xfId="1" applyNumberFormat="1" applyFont="1" applyFill="1" applyBorder="1" applyAlignment="1" applyProtection="1">
      <alignment vertical="center" wrapText="1"/>
    </xf>
    <xf numFmtId="0" fontId="29" fillId="4" borderId="116" xfId="3" applyFont="1" applyFill="1" applyBorder="1" applyAlignment="1">
      <alignment horizontal="center" vertical="center"/>
    </xf>
    <xf numFmtId="0" fontId="29" fillId="4" borderId="117" xfId="3" applyNumberFormat="1" applyFont="1" applyFill="1" applyBorder="1" applyAlignment="1">
      <alignment horizontal="left" vertical="center"/>
    </xf>
    <xf numFmtId="0" fontId="28" fillId="0" borderId="115" xfId="0" applyFont="1" applyFill="1" applyBorder="1" applyAlignment="1">
      <alignment vertical="center"/>
    </xf>
    <xf numFmtId="164" fontId="28" fillId="0" borderId="115" xfId="0" applyNumberFormat="1" applyFont="1" applyFill="1" applyBorder="1" applyAlignment="1">
      <alignment vertical="center"/>
    </xf>
    <xf numFmtId="164" fontId="28" fillId="0" borderId="115" xfId="0" applyNumberFormat="1" applyFont="1" applyBorder="1" applyAlignment="1">
      <alignment vertical="center"/>
    </xf>
    <xf numFmtId="0" fontId="29" fillId="4" borderId="118" xfId="3" applyNumberFormat="1" applyFont="1" applyFill="1" applyBorder="1" applyAlignment="1">
      <alignment horizontal="left" vertical="center"/>
    </xf>
    <xf numFmtId="0" fontId="29" fillId="4" borderId="38" xfId="3" applyNumberFormat="1" applyFont="1" applyFill="1" applyBorder="1" applyAlignment="1">
      <alignment horizontal="left" vertical="center"/>
    </xf>
    <xf numFmtId="0" fontId="29" fillId="4" borderId="38" xfId="3" applyFont="1" applyFill="1" applyBorder="1" applyAlignment="1">
      <alignment horizontal="left" vertical="center"/>
    </xf>
    <xf numFmtId="0" fontId="29" fillId="4" borderId="61" xfId="3" applyFont="1" applyFill="1" applyBorder="1" applyAlignment="1">
      <alignment horizontal="center" vertical="center"/>
    </xf>
    <xf numFmtId="0" fontId="29" fillId="4" borderId="1" xfId="3" applyFont="1" applyFill="1" applyBorder="1" applyAlignment="1">
      <alignment horizontal="center" vertical="center"/>
    </xf>
    <xf numFmtId="49" fontId="28" fillId="0" borderId="119" xfId="1" applyNumberFormat="1" applyFont="1" applyFill="1" applyBorder="1" applyAlignment="1" applyProtection="1">
      <alignment vertical="center" wrapText="1"/>
    </xf>
    <xf numFmtId="0" fontId="29" fillId="4" borderId="116" xfId="0" applyFont="1" applyFill="1" applyBorder="1" applyAlignment="1">
      <alignment horizontal="center" vertical="center"/>
    </xf>
    <xf numFmtId="0" fontId="29" fillId="3" borderId="117" xfId="0" applyNumberFormat="1" applyFont="1" applyFill="1" applyBorder="1" applyAlignment="1">
      <alignment horizontal="left" vertical="center"/>
    </xf>
    <xf numFmtId="0" fontId="29" fillId="3" borderId="1" xfId="0" applyFont="1" applyFill="1" applyBorder="1" applyAlignment="1">
      <alignment horizontal="left" vertical="center"/>
    </xf>
    <xf numFmtId="1" fontId="11" fillId="2" borderId="30" xfId="0" applyNumberFormat="1" applyFont="1" applyFill="1" applyBorder="1" applyAlignment="1">
      <alignment horizontal="left" vertical="center"/>
    </xf>
    <xf numFmtId="1" fontId="74" fillId="25" borderId="0" xfId="0" applyNumberFormat="1" applyFont="1" applyFill="1" applyBorder="1" applyAlignment="1">
      <alignment horizontal="left" vertical="center"/>
    </xf>
    <xf numFmtId="1" fontId="21" fillId="0" borderId="0" xfId="0" applyNumberFormat="1" applyFont="1" applyFill="1" applyBorder="1" applyAlignment="1">
      <alignment horizontal="left" vertical="center"/>
    </xf>
    <xf numFmtId="1" fontId="10" fillId="2" borderId="0" xfId="0" applyNumberFormat="1" applyFont="1" applyFill="1" applyBorder="1" applyAlignment="1">
      <alignment horizontal="left"/>
    </xf>
    <xf numFmtId="1" fontId="71" fillId="24" borderId="4" xfId="112" applyNumberFormat="1" applyFont="1" applyFill="1" applyBorder="1" applyAlignment="1">
      <alignment horizontal="center" vertical="center"/>
    </xf>
    <xf numFmtId="1" fontId="19" fillId="24" borderId="85" xfId="112" applyNumberFormat="1" applyFont="1" applyFill="1" applyBorder="1" applyAlignment="1">
      <alignment horizontal="center" vertical="center" wrapText="1"/>
    </xf>
    <xf numFmtId="1" fontId="0" fillId="0" borderId="0" xfId="0" applyNumberFormat="1" applyBorder="1" applyAlignment="1">
      <alignment horizontal="left"/>
    </xf>
    <xf numFmtId="1" fontId="20" fillId="0" borderId="0" xfId="0" applyNumberFormat="1" applyFont="1" applyBorder="1" applyAlignment="1">
      <alignment horizontal="left"/>
    </xf>
    <xf numFmtId="1" fontId="0" fillId="0" borderId="43" xfId="0" applyNumberFormat="1" applyBorder="1" applyAlignment="1">
      <alignment horizontal="left"/>
    </xf>
    <xf numFmtId="1" fontId="0" fillId="0" borderId="0" xfId="0" applyNumberFormat="1" applyAlignment="1">
      <alignment horizontal="left"/>
    </xf>
    <xf numFmtId="0" fontId="29" fillId="4" borderId="110" xfId="0" applyFont="1" applyFill="1" applyBorder="1" applyAlignment="1">
      <alignment horizontal="left" vertical="center"/>
    </xf>
    <xf numFmtId="0" fontId="29" fillId="3" borderId="110" xfId="0" applyFont="1" applyFill="1" applyBorder="1" applyAlignment="1">
      <alignment horizontal="left" vertical="center"/>
    </xf>
    <xf numFmtId="0" fontId="29" fillId="3" borderId="120" xfId="0" applyFont="1" applyFill="1" applyBorder="1" applyAlignment="1">
      <alignment horizontal="left" vertical="center"/>
    </xf>
    <xf numFmtId="0" fontId="28" fillId="0" borderId="10" xfId="1" applyFont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19" fillId="25" borderId="121" xfId="0" applyFont="1" applyFill="1" applyBorder="1" applyAlignment="1">
      <alignment horizontal="center" vertical="center" wrapText="1"/>
    </xf>
    <xf numFmtId="3" fontId="19" fillId="25" borderId="122" xfId="0" applyNumberFormat="1" applyFont="1" applyFill="1" applyBorder="1" applyAlignment="1">
      <alignment horizontal="center" vertical="center" wrapText="1"/>
    </xf>
    <xf numFmtId="3" fontId="19" fillId="25" borderId="123" xfId="0" applyNumberFormat="1" applyFont="1" applyFill="1" applyBorder="1" applyAlignment="1">
      <alignment horizontal="center" vertical="center" wrapText="1"/>
    </xf>
    <xf numFmtId="168" fontId="19" fillId="25" borderId="124" xfId="0" applyNumberFormat="1" applyFont="1" applyFill="1" applyBorder="1" applyAlignment="1">
      <alignment horizontal="center" vertical="center" wrapText="1"/>
    </xf>
    <xf numFmtId="0" fontId="78" fillId="5" borderId="26" xfId="13" applyFont="1" applyFill="1" applyBorder="1" applyAlignment="1">
      <alignment horizontal="left" vertical="center"/>
    </xf>
    <xf numFmtId="0" fontId="29" fillId="4" borderId="125" xfId="0" applyFont="1" applyFill="1" applyBorder="1" applyAlignment="1">
      <alignment horizontal="center" vertical="center"/>
    </xf>
    <xf numFmtId="1" fontId="29" fillId="4" borderId="125" xfId="0" applyNumberFormat="1" applyFont="1" applyFill="1" applyBorder="1" applyAlignment="1">
      <alignment horizontal="left" vertical="center"/>
    </xf>
    <xf numFmtId="0" fontId="78" fillId="5" borderId="126" xfId="13" applyFont="1" applyFill="1" applyBorder="1" applyAlignment="1">
      <alignment horizontal="left" vertical="center"/>
    </xf>
    <xf numFmtId="164" fontId="29" fillId="4" borderId="127" xfId="0" applyNumberFormat="1" applyFont="1" applyFill="1" applyBorder="1" applyAlignment="1">
      <alignment horizontal="center" vertical="center"/>
    </xf>
    <xf numFmtId="1" fontId="29" fillId="3" borderId="1" xfId="0" applyNumberFormat="1" applyFont="1" applyFill="1" applyBorder="1" applyAlignment="1">
      <alignment horizontal="left" vertical="center"/>
    </xf>
    <xf numFmtId="0" fontId="29" fillId="4" borderId="26" xfId="0" applyFont="1" applyFill="1" applyBorder="1" applyAlignment="1">
      <alignment horizontal="left" vertical="center"/>
    </xf>
    <xf numFmtId="1" fontId="29" fillId="3" borderId="26" xfId="0" applyNumberFormat="1" applyFont="1" applyFill="1" applyBorder="1" applyAlignment="1">
      <alignment horizontal="left" vertical="center"/>
    </xf>
    <xf numFmtId="164" fontId="29" fillId="4" borderId="14" xfId="0" applyNumberFormat="1" applyFont="1" applyFill="1" applyBorder="1" applyAlignment="1">
      <alignment horizontal="center" vertical="center"/>
    </xf>
    <xf numFmtId="0" fontId="33" fillId="27" borderId="0" xfId="0" applyFont="1" applyFill="1" applyAlignment="1">
      <alignment horizontal="center" vertical="center"/>
    </xf>
    <xf numFmtId="0" fontId="33" fillId="27" borderId="0" xfId="0" applyFont="1" applyFill="1" applyAlignment="1">
      <alignment horizontal="left" vertical="center"/>
    </xf>
    <xf numFmtId="0" fontId="17" fillId="26" borderId="0" xfId="0" applyFont="1" applyFill="1" applyAlignment="1">
      <alignment vertical="center"/>
    </xf>
    <xf numFmtId="0" fontId="16" fillId="26" borderId="0" xfId="0" applyFont="1" applyFill="1" applyAlignment="1">
      <alignment vertical="center"/>
    </xf>
    <xf numFmtId="0" fontId="28" fillId="0" borderId="24" xfId="1" applyFont="1" applyBorder="1" applyAlignment="1">
      <alignment horizontal="center" vertical="center" wrapText="1"/>
    </xf>
    <xf numFmtId="0" fontId="10" fillId="0" borderId="0" xfId="3" applyFont="1"/>
    <xf numFmtId="0" fontId="31" fillId="0" borderId="0" xfId="3" applyFont="1" applyAlignment="1">
      <alignment horizontal="left" vertical="center"/>
    </xf>
    <xf numFmtId="0" fontId="19" fillId="0" borderId="0" xfId="3" applyFont="1" applyAlignment="1">
      <alignment horizontal="center" vertical="center" wrapText="1"/>
    </xf>
    <xf numFmtId="0" fontId="28" fillId="0" borderId="0" xfId="3" applyFont="1" applyAlignment="1">
      <alignment vertical="center"/>
    </xf>
    <xf numFmtId="0" fontId="28" fillId="0" borderId="2" xfId="3" applyFont="1" applyBorder="1" applyAlignment="1">
      <alignment horizontal="center" vertical="center"/>
    </xf>
    <xf numFmtId="0" fontId="29" fillId="0" borderId="2" xfId="3" applyFont="1" applyBorder="1" applyAlignment="1">
      <alignment horizontal="center" vertical="center"/>
    </xf>
    <xf numFmtId="0" fontId="30" fillId="0" borderId="0" xfId="3" applyFont="1" applyAlignment="1">
      <alignment vertical="center"/>
    </xf>
    <xf numFmtId="0" fontId="14" fillId="0" borderId="0" xfId="3" applyFont="1"/>
    <xf numFmtId="0" fontId="38" fillId="0" borderId="2" xfId="3" applyFont="1" applyBorder="1" applyAlignment="1">
      <alignment horizontal="center" vertical="center"/>
    </xf>
    <xf numFmtId="0" fontId="43" fillId="0" borderId="2" xfId="3" applyFont="1" applyBorder="1" applyAlignment="1">
      <alignment horizontal="center" vertical="center"/>
    </xf>
    <xf numFmtId="0" fontId="44" fillId="0" borderId="0" xfId="3" applyFont="1" applyAlignment="1">
      <alignment horizontal="center" vertical="center" wrapText="1"/>
    </xf>
    <xf numFmtId="0" fontId="43" fillId="0" borderId="24" xfId="3" applyFont="1" applyBorder="1" applyAlignment="1">
      <alignment horizontal="center" vertical="center"/>
    </xf>
    <xf numFmtId="0" fontId="43" fillId="0" borderId="28" xfId="3" applyFont="1" applyBorder="1" applyAlignment="1">
      <alignment horizontal="center" vertical="center"/>
    </xf>
    <xf numFmtId="0" fontId="43" fillId="0" borderId="8" xfId="3" applyFont="1" applyBorder="1" applyAlignment="1">
      <alignment horizontal="center" vertical="center"/>
    </xf>
    <xf numFmtId="0" fontId="24" fillId="0" borderId="0" xfId="3" applyFont="1"/>
    <xf numFmtId="0" fontId="20" fillId="0" borderId="0" xfId="3" applyFont="1" applyAlignment="1">
      <alignment vertical="center"/>
    </xf>
    <xf numFmtId="0" fontId="18" fillId="2" borderId="0" xfId="3" applyFont="1" applyFill="1" applyAlignment="1">
      <alignment horizontal="right" vertical="center"/>
    </xf>
    <xf numFmtId="0" fontId="21" fillId="0" borderId="0" xfId="3" applyFont="1" applyAlignment="1">
      <alignment horizontal="left" vertical="center"/>
    </xf>
    <xf numFmtId="0" fontId="42" fillId="0" borderId="0" xfId="3" applyFont="1" applyAlignment="1">
      <alignment horizontal="left" vertical="center"/>
    </xf>
    <xf numFmtId="0" fontId="41" fillId="0" borderId="0" xfId="384" applyFont="1"/>
    <xf numFmtId="0" fontId="40" fillId="0" borderId="0" xfId="384" applyFont="1"/>
    <xf numFmtId="49" fontId="29" fillId="0" borderId="41" xfId="1" applyNumberFormat="1" applyFont="1" applyFill="1" applyBorder="1" applyAlignment="1" applyProtection="1">
      <alignment horizontal="left" vertical="center" wrapText="1"/>
    </xf>
    <xf numFmtId="49" fontId="29" fillId="0" borderId="0" xfId="1" applyNumberFormat="1" applyFont="1" applyFill="1" applyBorder="1" applyAlignment="1" applyProtection="1">
      <alignment horizontal="left" vertical="center" wrapText="1"/>
    </xf>
    <xf numFmtId="0" fontId="74" fillId="24" borderId="86" xfId="112" applyFont="1" applyFill="1" applyBorder="1" applyAlignment="1">
      <alignment horizontal="left" vertical="center" wrapText="1"/>
    </xf>
    <xf numFmtId="0" fontId="74" fillId="24" borderId="90" xfId="112" applyFont="1" applyFill="1" applyBorder="1" applyAlignment="1">
      <alignment horizontal="left" vertical="center" wrapText="1"/>
    </xf>
    <xf numFmtId="0" fontId="74" fillId="24" borderId="91" xfId="112" applyFont="1" applyFill="1" applyBorder="1" applyAlignment="1">
      <alignment horizontal="left" vertical="center" wrapText="1"/>
    </xf>
    <xf numFmtId="0" fontId="71" fillId="24" borderId="87" xfId="112" applyFont="1" applyFill="1" applyBorder="1" applyAlignment="1">
      <alignment horizontal="center" vertical="center" wrapText="1"/>
    </xf>
    <xf numFmtId="0" fontId="71" fillId="24" borderId="88" xfId="112" applyFont="1" applyFill="1" applyBorder="1" applyAlignment="1">
      <alignment horizontal="center" vertical="center" wrapText="1"/>
    </xf>
    <xf numFmtId="0" fontId="71" fillId="24" borderId="89" xfId="112" applyFont="1" applyFill="1" applyBorder="1" applyAlignment="1">
      <alignment horizontal="center" vertical="center" wrapText="1"/>
    </xf>
    <xf numFmtId="49" fontId="29" fillId="0" borderId="31" xfId="1" applyNumberFormat="1" applyFont="1" applyFill="1" applyBorder="1" applyAlignment="1" applyProtection="1">
      <alignment horizontal="left" vertical="center" wrapText="1"/>
    </xf>
    <xf numFmtId="49" fontId="29" fillId="0" borderId="39" xfId="1" applyNumberFormat="1" applyFont="1" applyFill="1" applyBorder="1" applyAlignment="1" applyProtection="1">
      <alignment horizontal="left" vertical="center" wrapText="1"/>
    </xf>
    <xf numFmtId="49" fontId="29" fillId="0" borderId="58" xfId="1" applyNumberFormat="1" applyFont="1" applyFill="1" applyBorder="1" applyAlignment="1" applyProtection="1">
      <alignment horizontal="left" vertical="center" wrapText="1"/>
    </xf>
    <xf numFmtId="49" fontId="29" fillId="0" borderId="64" xfId="1" applyNumberFormat="1" applyFont="1" applyFill="1" applyBorder="1" applyAlignment="1" applyProtection="1">
      <alignment horizontal="left" vertical="center" wrapText="1"/>
    </xf>
    <xf numFmtId="0" fontId="28" fillId="0" borderId="8" xfId="1" applyFont="1" applyBorder="1" applyAlignment="1">
      <alignment horizontal="left" vertical="center" wrapText="1"/>
    </xf>
    <xf numFmtId="0" fontId="28" fillId="0" borderId="24" xfId="1" applyFont="1" applyBorder="1" applyAlignment="1">
      <alignment horizontal="left" vertical="center" wrapText="1"/>
    </xf>
    <xf numFmtId="0" fontId="28" fillId="0" borderId="1" xfId="1" applyFont="1" applyBorder="1" applyAlignment="1">
      <alignment horizontal="center" vertical="center" wrapText="1"/>
    </xf>
  </cellXfs>
  <cellStyles count="385">
    <cellStyle name="Čárka 2" xfId="381" xr:uid="{9F3A5EC9-32AB-4FFB-AF8A-59459CDF745A}"/>
    <cellStyle name="Hypertextový odkaz" xfId="1" builtinId="8"/>
    <cellStyle name="Hypertextový odkaz 2" xfId="228" xr:uid="{BE804A18-5E80-480F-9D9B-CD82D649C9F9}"/>
    <cellStyle name="Chybně" xfId="8" xr:uid="{00000000-0005-0000-0000-000001000000}"/>
    <cellStyle name="Měna 10" xfId="226" xr:uid="{EEAB3210-2C0E-438C-A986-7AE6A7F8CA5E}"/>
    <cellStyle name="Měna 11" xfId="249" xr:uid="{81EEAE3B-46A9-4488-85D8-F0D3722374D6}"/>
    <cellStyle name="Měna 12" xfId="282" xr:uid="{652E5884-493F-4FB5-83A9-D25570DBEED4}"/>
    <cellStyle name="Měna 13" xfId="286" xr:uid="{4072441E-7CC1-4513-BD03-A62A0A4BFA6C}"/>
    <cellStyle name="Měna 14" xfId="334" xr:uid="{72478756-7EDD-46CA-944F-2B0CA160A7E4}"/>
    <cellStyle name="Měna 15" xfId="355" xr:uid="{E4BA2384-FB9F-4870-88D0-C13008FAA6C1}"/>
    <cellStyle name="Měna 16" xfId="66" xr:uid="{850AE44A-1D7B-409A-9A5C-833F3B1C012C}"/>
    <cellStyle name="Měna 2" xfId="6" xr:uid="{00000000-0005-0000-0000-000003000000}"/>
    <cellStyle name="Měna 2 10" xfId="67" xr:uid="{13AFFEC3-E10F-445F-8FDF-08D50444AFC7}"/>
    <cellStyle name="Měna 2 2" xfId="16" xr:uid="{00000000-0005-0000-0000-000004000000}"/>
    <cellStyle name="Měna 2 2 2" xfId="26" xr:uid="{00000000-0005-0000-0000-000005000000}"/>
    <cellStyle name="Měna 2 2 2 2" xfId="46" xr:uid="{33389EEF-8A4B-4C9F-A784-02CFBBEF69A9}"/>
    <cellStyle name="Měna 2 2 2 2 2" xfId="218" xr:uid="{236D905D-F5E3-426F-84FB-C16A7B3AA6BF}"/>
    <cellStyle name="Měna 2 2 2 2 3" xfId="265" xr:uid="{BDA11575-FDC1-4E76-95ED-F11DFD2ABA2D}"/>
    <cellStyle name="Měna 2 2 2 2 4" xfId="326" xr:uid="{9CBEE98A-9DFE-4475-BBF7-8141909D5F2C}"/>
    <cellStyle name="Měna 2 2 2 2 5" xfId="103" xr:uid="{65AAE780-DA51-445E-8B2C-D516953D303F}"/>
    <cellStyle name="Měna 2 2 2 3" xfId="194" xr:uid="{6781901E-9187-4BC9-9B21-F4473F71C5D3}"/>
    <cellStyle name="Měna 2 2 2 4" xfId="244" xr:uid="{AEE81240-ECF1-4BE6-AB35-B95D17204B59}"/>
    <cellStyle name="Měna 2 2 2 5" xfId="303" xr:uid="{49D528B2-E92F-4E05-8015-43173A6E87A0}"/>
    <cellStyle name="Měna 2 2 2 6" xfId="374" xr:uid="{A8128A91-E53E-41B0-B93A-C9DA746AB32C}"/>
    <cellStyle name="Měna 2 2 2 7" xfId="80" xr:uid="{266E8484-862C-4C6D-BF67-40A865DD31F5}"/>
    <cellStyle name="Měna 2 2 3" xfId="36" xr:uid="{C3A237A3-4DF3-4E64-9F8D-1F68ECA76DA2}"/>
    <cellStyle name="Měna 2 2 3 2" xfId="208" xr:uid="{D7E177A5-FA5F-44C8-A240-257482259D58}"/>
    <cellStyle name="Měna 2 2 3 3" xfId="255" xr:uid="{131C6373-AB2A-46B4-8DDE-CEA68401846A}"/>
    <cellStyle name="Měna 2 2 3 4" xfId="316" xr:uid="{E0363333-5B9D-4CFB-81AA-C8ACEA9AFC46}"/>
    <cellStyle name="Měna 2 2 3 5" xfId="364" xr:uid="{2C6EFC4D-6FB2-4445-A898-C2EE564EEFFA}"/>
    <cellStyle name="Měna 2 2 3 6" xfId="93" xr:uid="{28054BC3-95E3-4BC3-B213-C95B0E74981B}"/>
    <cellStyle name="Měna 2 2 4" xfId="59" xr:uid="{C9FB73C6-3060-40DB-AD0C-DD4E72DF417E}"/>
    <cellStyle name="Měna 2 2 4 2" xfId="276" xr:uid="{4F17B621-4B10-4156-B636-0C7A0F544311}"/>
    <cellStyle name="Měna 2 2 4 3" xfId="184" xr:uid="{A0604793-A59A-4126-AA8F-768B157EDA18}"/>
    <cellStyle name="Měna 2 2 5" xfId="234" xr:uid="{5B6497E3-EC17-4A80-A105-20376DC72975}"/>
    <cellStyle name="Měna 2 2 6" xfId="293" xr:uid="{86278A9E-E915-4D50-8376-27841D3A7698}"/>
    <cellStyle name="Měna 2 2 7" xfId="351" xr:uid="{B9D5477E-87A5-41C2-AFD4-0CD87C47653E}"/>
    <cellStyle name="Měna 2 2 8" xfId="70" xr:uid="{42966064-E51E-4340-B14E-0100FB8D7D41}"/>
    <cellStyle name="Měna 2 3" xfId="23" xr:uid="{00000000-0005-0000-0000-000006000000}"/>
    <cellStyle name="Měna 2 3 2" xfId="43" xr:uid="{3D9CF58D-F6B6-47B5-865A-B178F15EE7A4}"/>
    <cellStyle name="Měna 2 3 2 2" xfId="215" xr:uid="{2C885450-DBD3-4EC3-8FA9-CC8E1B0C8666}"/>
    <cellStyle name="Měna 2 3 2 3" xfId="262" xr:uid="{358AA1BC-F6BD-4C73-96FD-1D6B5B6B9CCB}"/>
    <cellStyle name="Měna 2 3 2 4" xfId="323" xr:uid="{880D86DC-2DF5-452C-9CA5-00A2CD53164C}"/>
    <cellStyle name="Měna 2 3 2 5" xfId="100" xr:uid="{90D86655-D4D0-4685-8C47-F42D93F4BDAA}"/>
    <cellStyle name="Měna 2 3 3" xfId="191" xr:uid="{660ECC72-CD49-4BD7-BEA6-440C44DCBBBB}"/>
    <cellStyle name="Měna 2 3 4" xfId="241" xr:uid="{FDF3C59D-8367-4B83-97FE-5FFFA098B3C5}"/>
    <cellStyle name="Měna 2 3 5" xfId="300" xr:uid="{14AAC756-7190-49B7-B715-3BC42966E2C0}"/>
    <cellStyle name="Měna 2 3 6" xfId="371" xr:uid="{2CC1B066-F02E-4B34-A7F8-813D2DDF3C34}"/>
    <cellStyle name="Měna 2 3 7" xfId="77" xr:uid="{CD248D1C-012E-4FFF-AC6B-CAAE4E0D0D07}"/>
    <cellStyle name="Měna 2 4" xfId="33" xr:uid="{75D5B854-B816-4DE2-9C16-C449D0223C15}"/>
    <cellStyle name="Měna 2 4 2" xfId="205" xr:uid="{819862EB-79CF-42E8-B2D6-D67F79C35269}"/>
    <cellStyle name="Měna 2 4 3" xfId="252" xr:uid="{8FD9CAC6-0DD2-443E-BA68-B5A567968754}"/>
    <cellStyle name="Měna 2 4 4" xfId="313" xr:uid="{9DF9701A-C4A7-496E-A794-61255ABF2E35}"/>
    <cellStyle name="Měna 2 4 5" xfId="359" xr:uid="{DB019B95-4D4C-46D0-A832-C43832316BDB}"/>
    <cellStyle name="Měna 2 4 6" xfId="90" xr:uid="{EE4028AA-59BF-4132-9F81-C05270B5FC1B}"/>
    <cellStyle name="Měna 2 5" xfId="56" xr:uid="{5A0BA78B-95B8-49A9-A05D-D874055969D7}"/>
    <cellStyle name="Měna 2 5 2" xfId="273" xr:uid="{A9138244-33DF-4277-9583-4DB9932B0405}"/>
    <cellStyle name="Měna 2 5 3" xfId="137" xr:uid="{F062286D-55B1-4F45-BAB9-C4A047F2936F}"/>
    <cellStyle name="Měna 2 6" xfId="181" xr:uid="{565F7EC1-D879-4747-B037-8D8F14B51097}"/>
    <cellStyle name="Měna 2 7" xfId="231" xr:uid="{2E04E303-7917-4BDE-8422-5D270132D6C4}"/>
    <cellStyle name="Měna 2 8" xfId="290" xr:uid="{AE64CCF9-512D-476C-A371-4CEE6ACDCB12}"/>
    <cellStyle name="Měna 2 9" xfId="337" xr:uid="{CAE8FCE6-944C-47B0-B9C4-B35B1A3C203C}"/>
    <cellStyle name="Měna 3" xfId="14" xr:uid="{00000000-0005-0000-0000-000007000000}"/>
    <cellStyle name="Měna 3 2" xfId="24" xr:uid="{00000000-0005-0000-0000-000008000000}"/>
    <cellStyle name="Měna 3 2 2" xfId="44" xr:uid="{C6B6B0C5-2E84-4F47-A9FA-D49707FFFC87}"/>
    <cellStyle name="Měna 3 2 2 2" xfId="216" xr:uid="{6BBBEC1F-F240-4EF8-9DF5-3969A2CE58D6}"/>
    <cellStyle name="Měna 3 2 2 3" xfId="263" xr:uid="{EAEC552C-4B12-42DD-84AA-68052CD18EF0}"/>
    <cellStyle name="Měna 3 2 2 4" xfId="324" xr:uid="{A15E4C42-7A7F-44AE-9365-0F761A0CD334}"/>
    <cellStyle name="Měna 3 2 2 5" xfId="372" xr:uid="{959AD1BC-5D31-43DC-9B35-E4511D6EECAF}"/>
    <cellStyle name="Měna 3 2 2 6" xfId="101" xr:uid="{9496ACFF-03C7-4213-AE88-335D8F003509}"/>
    <cellStyle name="Měna 3 2 3" xfId="192" xr:uid="{35216C54-20F5-4E80-8358-85DF1DA514D7}"/>
    <cellStyle name="Měna 3 2 4" xfId="242" xr:uid="{A0B0E0B5-7B33-4EB6-AB77-E415754016E1}"/>
    <cellStyle name="Měna 3 2 5" xfId="301" xr:uid="{1151F46D-5B34-4071-A6E8-888901607C33}"/>
    <cellStyle name="Měna 3 2 6" xfId="349" xr:uid="{830EA08B-CB33-49ED-8A53-37EEA08DB577}"/>
    <cellStyle name="Měna 3 2 7" xfId="78" xr:uid="{2040AC44-4EC1-41B7-8EBF-72A4FF098C56}"/>
    <cellStyle name="Měna 3 3" xfId="34" xr:uid="{73CD33E2-21C3-4FB6-B84B-FE071FEF3AE4}"/>
    <cellStyle name="Měna 3 3 2" xfId="206" xr:uid="{0FBC0358-372B-44B2-BF3A-AC57E566B975}"/>
    <cellStyle name="Měna 3 3 3" xfId="253" xr:uid="{0AD6D88D-E5CC-4690-AB3D-D171DD90C4FD}"/>
    <cellStyle name="Měna 3 3 4" xfId="314" xr:uid="{E9F28EF0-7ED3-454C-B02C-8726443CC91B}"/>
    <cellStyle name="Měna 3 3 5" xfId="362" xr:uid="{4606A1F1-9E28-4BDE-B85A-DB1AD5A6D55D}"/>
    <cellStyle name="Měna 3 3 6" xfId="91" xr:uid="{67F18487-679D-49FC-B1FB-BF8A8832F1D0}"/>
    <cellStyle name="Měna 3 4" xfId="57" xr:uid="{18077497-C2DE-4E77-BF19-17D580181902}"/>
    <cellStyle name="Měna 3 4 2" xfId="274" xr:uid="{4B81BA84-022D-4BE5-89F7-ECF1CE3E7144}"/>
    <cellStyle name="Měna 3 4 3" xfId="182" xr:uid="{EFC63C23-0EEF-4E55-9A27-8D6988EAE0A4}"/>
    <cellStyle name="Měna 3 5" xfId="232" xr:uid="{9EE93826-25F8-4AE8-A169-593F863C13AC}"/>
    <cellStyle name="Měna 3 6" xfId="291" xr:uid="{0FA3CC88-20D2-4437-84A2-1DE9DC7F5327}"/>
    <cellStyle name="Měna 3 7" xfId="340" xr:uid="{0985C125-294F-4A8A-A78F-E919B2F68D3C}"/>
    <cellStyle name="Měna 3 8" xfId="68" xr:uid="{6F066B8F-F584-4F86-8090-5C521E301B60}"/>
    <cellStyle name="Měna 4" xfId="22" xr:uid="{00000000-0005-0000-0000-000009000000}"/>
    <cellStyle name="Měna 4 2" xfId="42" xr:uid="{17C431F6-795E-4C86-B634-9C712C5EA9EB}"/>
    <cellStyle name="Měna 4 2 2" xfId="214" xr:uid="{8AA61E6C-926B-40B8-BFFF-03B55976039C}"/>
    <cellStyle name="Měna 4 2 3" xfId="261" xr:uid="{96C0DF9A-696E-447A-AAA0-978646129F00}"/>
    <cellStyle name="Měna 4 2 4" xfId="322" xr:uid="{8C2C5ADA-B521-4934-9550-F3F6339C1D1E}"/>
    <cellStyle name="Měna 4 2 5" xfId="370" xr:uid="{31BAC667-98FE-4A64-8EFF-C374DD7FE1B5}"/>
    <cellStyle name="Měna 4 2 6" xfId="99" xr:uid="{182FC6DD-94DB-43F3-B4C6-333C1566D432}"/>
    <cellStyle name="Měna 4 3" xfId="190" xr:uid="{54520079-EDF9-49C4-BE10-B2FC2800E017}"/>
    <cellStyle name="Měna 4 4" xfId="240" xr:uid="{14730DFC-A47E-4526-B59B-8ACA01A1BB6A}"/>
    <cellStyle name="Měna 4 5" xfId="299" xr:uid="{E719ABC7-B7AB-4635-86B9-9E2726767F97}"/>
    <cellStyle name="Měna 4 6" xfId="343" xr:uid="{0B6B28AD-46F8-41D8-8F58-05FCCA6DEC48}"/>
    <cellStyle name="Měna 4 7" xfId="76" xr:uid="{CA3F6512-14C2-425E-BA34-F37B9722CA2F}"/>
    <cellStyle name="Měna 5" xfId="32" xr:uid="{87248D95-D439-4CFB-AB40-FFB248B7C11A}"/>
    <cellStyle name="Měna 5 2" xfId="201" xr:uid="{EC3B7286-3BA5-4929-84D1-8DF16184BF6C}"/>
    <cellStyle name="Měna 5 3" xfId="251" xr:uid="{F2ECA827-9696-4638-A44B-EF74DA7E3E75}"/>
    <cellStyle name="Měna 5 4" xfId="309" xr:uid="{5F753C9E-3E7C-4309-B7C4-A15A58A3175B}"/>
    <cellStyle name="Měna 5 5" xfId="345" xr:uid="{9D32C15C-86ED-4D2D-81A7-4A9F2DDE4217}"/>
    <cellStyle name="Měna 5 6" xfId="86" xr:uid="{306EE80A-6ADF-4B8F-9AA4-7772285AE45E}"/>
    <cellStyle name="Měna 6" xfId="55" xr:uid="{D8994278-1138-4058-88FD-85DFFA9034F6}"/>
    <cellStyle name="Měna 6 2" xfId="204" xr:uid="{2D01CFDB-71E0-4F89-929B-D05EBB02B0F7}"/>
    <cellStyle name="Měna 6 3" xfId="272" xr:uid="{C8912041-42A4-42D5-B2FD-8641BBD86CEB}"/>
    <cellStyle name="Měna 6 4" xfId="312" xr:uid="{31F06C4F-3C0A-4C9B-ABD0-683440FF28D1}"/>
    <cellStyle name="Měna 6 5" xfId="358" xr:uid="{26D42447-66B8-4D29-9990-AE971238BD05}"/>
    <cellStyle name="Měna 6 6" xfId="89" xr:uid="{1B6F3D7C-7D92-4310-83B3-F18F718DE7D5}"/>
    <cellStyle name="Měna 7" xfId="120" xr:uid="{8C1F25A3-FA96-42DA-857F-370C5433358C}"/>
    <cellStyle name="Měna 7 2" xfId="180" xr:uid="{F724CE47-B8F7-48A9-8A4F-1DDBBE726E9F}"/>
    <cellStyle name="Měna 7 3" xfId="289" xr:uid="{D005D0B8-0A26-46B4-88CA-256CF69B27E9}"/>
    <cellStyle name="Měna 8" xfId="144" xr:uid="{C3748419-F816-46E8-8A6A-4923C4A86EFE}"/>
    <cellStyle name="Měna 9" xfId="177" xr:uid="{C96B0D4F-038E-4533-9C24-9A4FDF2AF6D6}"/>
    <cellStyle name="Normal 2" xfId="229" xr:uid="{C535069A-52E1-4B7F-AB09-CFB78313A7DB}"/>
    <cellStyle name="Normal_Sheet1" xfId="9" xr:uid="{00000000-0005-0000-0000-00000A000000}"/>
    <cellStyle name="Normální" xfId="0" builtinId="0"/>
    <cellStyle name="Normální 10" xfId="110" xr:uid="{C96931B4-4CAC-4F7D-9FFA-D7E226C9360F}"/>
    <cellStyle name="Normální 10 2" xfId="124" xr:uid="{7611412A-ED42-45A9-818A-FB6094FF9E32}"/>
    <cellStyle name="Normální 10 3" xfId="224" xr:uid="{D02F80D9-8622-460E-B349-87426C39EAE2}"/>
    <cellStyle name="Normální 10 4" xfId="332" xr:uid="{EB4472F4-A935-47BA-8F19-958E0D0350B4}"/>
    <cellStyle name="Normální 11" xfId="112" xr:uid="{031B5119-6B0E-4E27-9618-830C5A0826F5}"/>
    <cellStyle name="Normální 11 2" xfId="127" xr:uid="{732ADE20-15A0-40A0-96B6-297D9DBA9D12}"/>
    <cellStyle name="Normální 11 3" xfId="178" xr:uid="{79D3920F-C1A9-4766-B981-D84EE8DA0D1F}"/>
    <cellStyle name="Normální 12" xfId="138" xr:uid="{8088B42D-5016-4221-AA9E-35FAA775634D}"/>
    <cellStyle name="Normální 13" xfId="129" xr:uid="{6DAB0383-5A0F-43BC-9E32-BB7313CF1A63}"/>
    <cellStyle name="Normální 14" xfId="136" xr:uid="{61CDF89D-953B-4C67-A9A4-54DBBB9B2B5B}"/>
    <cellStyle name="Normální 15" xfId="64" xr:uid="{19DBD818-A416-4A38-88AE-F11D787633F3}"/>
    <cellStyle name="Normální 15 2" xfId="281" xr:uid="{FE2C3377-F7BD-42F3-9532-23EE8C3B4C08}"/>
    <cellStyle name="Normální 15 3" xfId="382" xr:uid="{24C30C0E-9E86-4DF3-9DFF-799FCDF85FFF}"/>
    <cellStyle name="Normální 16" xfId="284" xr:uid="{08F71BBA-32A6-45F8-A0BA-64DDEC8A3787}"/>
    <cellStyle name="Normální 17" xfId="285" xr:uid="{97DB56A6-722D-4F8F-B368-76FFB9607898}"/>
    <cellStyle name="Normální 18" xfId="379" xr:uid="{A153BF50-5270-4002-BDE0-7C6F819207AD}"/>
    <cellStyle name="Normální 19" xfId="380" xr:uid="{50B8D1AA-92E7-457D-B212-74F26682307E}"/>
    <cellStyle name="Normální 2" xfId="2" xr:uid="{00000000-0005-0000-0000-00000C000000}"/>
    <cellStyle name="Normální 2 10" xfId="54" xr:uid="{9A3C260B-8D4D-445F-A66F-E04831ED3E5F}"/>
    <cellStyle name="Normální 2 10 2" xfId="271" xr:uid="{72D1D88A-1ED2-4A24-BF0C-7F6893889A73}"/>
    <cellStyle name="Normální 2 10 3" xfId="179" xr:uid="{11183C20-AA57-4FD5-8820-263C0B5E1684}"/>
    <cellStyle name="Normální 2 11" xfId="230" xr:uid="{DE639F4B-7F11-4F0D-97D8-BBA1BDE682B1}"/>
    <cellStyle name="Normální 2 12" xfId="288" xr:uid="{81C2C2A0-F197-4A3D-9EDD-2D07261FEEDA}"/>
    <cellStyle name="Normální 2 13" xfId="65" xr:uid="{9F074693-3437-4B16-9167-85AB42E23CCB}"/>
    <cellStyle name="Normální 2 14" xfId="384" xr:uid="{6E74B06E-66FE-46DE-B309-3D687D1CA8B1}"/>
    <cellStyle name="Normální 2 2" xfId="3" xr:uid="{00000000-0005-0000-0000-00000D000000}"/>
    <cellStyle name="Normální 2 2 2" xfId="140" xr:uid="{2D585FDA-004B-4B27-B2E0-7DC8DC92B117}"/>
    <cellStyle name="Normální 2 2 3" xfId="134" xr:uid="{B1538C03-DCBE-4FEC-842F-8AF13E06412E}"/>
    <cellStyle name="Normální 2 3" xfId="13" xr:uid="{00000000-0005-0000-0000-00000E000000}"/>
    <cellStyle name="Normální 2 3 2" xfId="130" xr:uid="{F025A484-D303-4BB0-AB6D-D80F6824C5C0}"/>
    <cellStyle name="Normální 2 3 2 2" xfId="344" xr:uid="{A325699D-1F2A-4080-BBE2-86C71F57D766}"/>
    <cellStyle name="Normální 2 3 3" xfId="346" xr:uid="{791F2D37-CC60-423D-8B53-8F9152635124}"/>
    <cellStyle name="Normální 2 3 4" xfId="348" xr:uid="{317B9D5F-19CC-4EBC-9598-5D21803088DE}"/>
    <cellStyle name="Normální 2 3 5" xfId="339" xr:uid="{51613B07-C8EA-48BF-80A2-317E44C812A1}"/>
    <cellStyle name="Normální 2 4" xfId="11" xr:uid="{00000000-0005-0000-0000-00000F000000}"/>
    <cellStyle name="Normální 2 4 2" xfId="139" xr:uid="{2C095450-CAFA-42DF-9F1C-329E1C5E9E13}"/>
    <cellStyle name="Normální 2 5" xfId="20" xr:uid="{00000000-0005-0000-0000-000010000000}"/>
    <cellStyle name="Normální 2 5 2" xfId="30" xr:uid="{00000000-0005-0000-0000-000011000000}"/>
    <cellStyle name="Normální 2 5 2 2" xfId="50" xr:uid="{D87BE894-D4F6-45D7-9828-1744E399DC3E}"/>
    <cellStyle name="Normální 2 5 2 2 2" xfId="222" xr:uid="{FF5CD477-D90C-4B64-B902-ED23E3C745EA}"/>
    <cellStyle name="Normální 2 5 2 2 3" xfId="269" xr:uid="{53A95499-174D-49C7-88D6-14B9A617D3F0}"/>
    <cellStyle name="Normální 2 5 2 2 4" xfId="330" xr:uid="{132CAD47-0F4B-412E-943A-B7EE94ACA497}"/>
    <cellStyle name="Normální 2 5 2 2 5" xfId="107" xr:uid="{7E4D438B-8C6B-4EEA-9E8E-0305ADBFAF61}"/>
    <cellStyle name="Normální 2 5 2 3" xfId="198" xr:uid="{52D1135C-37AC-40CE-8F44-C346F8DCC9D1}"/>
    <cellStyle name="Normální 2 5 2 4" xfId="248" xr:uid="{4C41DAE2-F3FE-4387-B748-E7FFB47077A2}"/>
    <cellStyle name="Normální 2 5 2 5" xfId="307" xr:uid="{CB2A30B0-83A5-4B69-B69E-332133283FAE}"/>
    <cellStyle name="Normální 2 5 2 6" xfId="378" xr:uid="{C47D4991-52DC-4988-9B92-FDDBBE3ECBC0}"/>
    <cellStyle name="Normální 2 5 2 7" xfId="84" xr:uid="{DD043755-AE4F-4BE6-AD31-1E8D9A341570}"/>
    <cellStyle name="Normální 2 5 3" xfId="40" xr:uid="{71124D20-4B37-41E5-8936-269BCBAC1237}"/>
    <cellStyle name="Normální 2 5 3 2" xfId="212" xr:uid="{70AF3FAD-969F-44AB-8043-EDDC3BAAA426}"/>
    <cellStyle name="Normální 2 5 3 3" xfId="259" xr:uid="{EC790953-88E1-4EBA-9CD0-A2D7D44682C2}"/>
    <cellStyle name="Normální 2 5 3 4" xfId="320" xr:uid="{1CC08227-4874-4C30-9F74-852BAD11DCAD}"/>
    <cellStyle name="Normální 2 5 3 5" xfId="97" xr:uid="{D4FAA5E1-5389-438D-BE96-BA69DBC7B876}"/>
    <cellStyle name="Normální 2 5 4" xfId="63" xr:uid="{B530C348-9291-4F25-A151-F18DDFE2D97E}"/>
    <cellStyle name="Normální 2 5 4 2" xfId="280" xr:uid="{46921100-4E8F-43E9-B737-47B99C4BC22D}"/>
    <cellStyle name="Normální 2 5 4 3" xfId="188" xr:uid="{636F8EEA-404C-4D5B-B3A2-FDFAF7BBFC7C}"/>
    <cellStyle name="Normální 2 5 5" xfId="238" xr:uid="{D68F492D-80BB-421B-B941-98B4B51AF9FC}"/>
    <cellStyle name="Normální 2 5 6" xfId="297" xr:uid="{B36AE425-C4A7-4A2C-8489-A0278E7D3B85}"/>
    <cellStyle name="Normální 2 5 7" xfId="368" xr:uid="{2D7EBE17-3753-4038-A7A3-F0721E031227}"/>
    <cellStyle name="Normální 2 5 8" xfId="74" xr:uid="{8E4107FF-EC3E-47BC-BF88-E50A7F128C99}"/>
    <cellStyle name="Normální 2 6" xfId="5" xr:uid="{00000000-0005-0000-0000-000012000000}"/>
    <cellStyle name="Normální 2 7" xfId="21" xr:uid="{00000000-0005-0000-0000-000013000000}"/>
    <cellStyle name="Normální 2 7 2" xfId="41" xr:uid="{27880F7D-2F0C-49A9-A4B7-EC2E9210C7CD}"/>
    <cellStyle name="Normální 2 7 2 2" xfId="213" xr:uid="{65ECD160-1596-4ECA-92AC-C5E005C5D8D0}"/>
    <cellStyle name="Normální 2 7 2 3" xfId="260" xr:uid="{7B141F52-C3CD-46A8-9604-BAC3B2800A0B}"/>
    <cellStyle name="Normální 2 7 2 4" xfId="321" xr:uid="{829FC2BC-4FD0-4F13-8C53-EC6E5F8EC9E4}"/>
    <cellStyle name="Normální 2 7 2 5" xfId="98" xr:uid="{D846B60B-4906-42F3-99B8-0CC770805F8B}"/>
    <cellStyle name="Normální 2 7 3" xfId="189" xr:uid="{53ED5B69-91D4-4BA9-856F-3FB0E5F272AE}"/>
    <cellStyle name="Normální 2 7 4" xfId="239" xr:uid="{04CB272E-63F1-4373-8807-F56B0D4A0144}"/>
    <cellStyle name="Normální 2 7 5" xfId="298" xr:uid="{140E066F-C973-4180-BCBB-5977D8D45F94}"/>
    <cellStyle name="Normální 2 7 6" xfId="369" xr:uid="{A4AEEA1D-BBD4-47FC-9318-ED8F14920ED7}"/>
    <cellStyle name="Normální 2 7 7" xfId="75" xr:uid="{154C19E9-A8F3-4E8E-B0F6-9177FD6F3AC3}"/>
    <cellStyle name="Normální 2 8" xfId="52" xr:uid="{7337273A-5595-42F0-9197-7D4151A0AC2C}"/>
    <cellStyle name="Normální 2 8 2" xfId="223" xr:uid="{EE0BBF1A-3C13-48B5-B048-C5F318CEB9E9}"/>
    <cellStyle name="Normální 2 8 3" xfId="270" xr:uid="{F819A31B-95DE-4DEE-B41D-CCB071BD8812}"/>
    <cellStyle name="Normální 2 8 4" xfId="331" xr:uid="{97D391E4-2F60-4E2A-A708-73E358505ADC}"/>
    <cellStyle name="Normální 2 8 5" xfId="357" xr:uid="{8A82B8B9-97AC-43C9-9F85-2DC4FD2953BA}"/>
    <cellStyle name="Normální 2 8 6" xfId="109" xr:uid="{878A2050-D2D3-4599-9567-977530820378}"/>
    <cellStyle name="Normální 2 9" xfId="31" xr:uid="{3015AEB4-E416-406E-82DE-8BA3D60C862E}"/>
    <cellStyle name="Normální 2 9 2" xfId="203" xr:uid="{D7AD94BD-6377-44B9-BF6E-818C72C7F9B9}"/>
    <cellStyle name="Normální 2 9 3" xfId="250" xr:uid="{0580BC78-1A1A-4FAF-960C-8A3C725A86D2}"/>
    <cellStyle name="Normální 2 9 4" xfId="311" xr:uid="{91E9A3C3-ECFB-4404-9B3A-ABEEC14DB2B2}"/>
    <cellStyle name="Normální 2 9 5" xfId="88" xr:uid="{31DD1376-EEF8-47B3-802C-43B27442ED40}"/>
    <cellStyle name="Normální 20" xfId="383" xr:uid="{F59081F7-27B7-4C03-8A39-97879F2C7AC3}"/>
    <cellStyle name="Normální 3" xfId="15" xr:uid="{00000000-0005-0000-0000-000014000000}"/>
    <cellStyle name="Normální 3 2" xfId="25" xr:uid="{00000000-0005-0000-0000-000015000000}"/>
    <cellStyle name="Normální 3 2 2" xfId="45" xr:uid="{C2876131-2921-47CF-A444-B3ADE2B917D6}"/>
    <cellStyle name="Normální 3 2 2 2" xfId="217" xr:uid="{BD6972A4-079C-457E-BA00-19E846FFD47B}"/>
    <cellStyle name="Normální 3 2 2 3" xfId="264" xr:uid="{571F1A46-C9ED-46BD-9558-46F593C9B130}"/>
    <cellStyle name="Normální 3 2 2 4" xfId="325" xr:uid="{709E5340-2094-4157-A203-7C4264A59151}"/>
    <cellStyle name="Normální 3 2 2 5" xfId="373" xr:uid="{27E3CBDF-E130-4F32-923A-A37C7BB3939D}"/>
    <cellStyle name="Normální 3 2 2 6" xfId="102" xr:uid="{70B0FF4D-FC6D-4BF0-82D5-0500C2EF1ACC}"/>
    <cellStyle name="Normální 3 2 3" xfId="128" xr:uid="{63D924E3-239D-4EDB-A3F0-BC2D5472EB89}"/>
    <cellStyle name="Normální 3 2 4" xfId="193" xr:uid="{4B92E974-D945-43DB-95C2-5FF649BAB7E9}"/>
    <cellStyle name="Normální 3 2 5" xfId="243" xr:uid="{5170614F-82E2-464B-B76D-A8CB00216BE5}"/>
    <cellStyle name="Normální 3 2 6" xfId="302" xr:uid="{65DF12FA-EA42-44B8-BE7F-E98C85CB658D}"/>
    <cellStyle name="Normální 3 2 7" xfId="350" xr:uid="{DC4B267E-37F1-45F9-B267-D157BE17F103}"/>
    <cellStyle name="Normální 3 2 8" xfId="79" xr:uid="{DC4241A6-20D0-47EB-B356-AABE84841C7A}"/>
    <cellStyle name="Normální 3 3" xfId="35" xr:uid="{A1BE01F4-B811-4A58-BB05-00E5E98F5348}"/>
    <cellStyle name="Normální 3 3 2" xfId="207" xr:uid="{52E86923-ECF5-41EF-B477-FF8E5911DE20}"/>
    <cellStyle name="Normální 3 3 3" xfId="254" xr:uid="{AB870BBF-E903-4E99-ABFF-75DCF5C37407}"/>
    <cellStyle name="Normální 3 3 4" xfId="315" xr:uid="{BDEA5247-5640-4E7C-96BB-77AC048C4114}"/>
    <cellStyle name="Normální 3 3 5" xfId="363" xr:uid="{1ABFA176-42ED-4791-8301-D42B4376B911}"/>
    <cellStyle name="Normální 3 3 6" xfId="92" xr:uid="{D7275B39-545C-4657-A1CE-3AFE022BBF76}"/>
    <cellStyle name="Normální 3 4" xfId="58" xr:uid="{19400D0C-10AE-4617-9E4D-81701765C5C9}"/>
    <cellStyle name="Normální 3 4 2" xfId="275" xr:uid="{27AE8EAA-CA28-4D84-B0CA-F5E5E441BDAE}"/>
    <cellStyle name="Normální 3 4 3" xfId="113" xr:uid="{79780EE0-5C9D-432D-8B13-DE98D6A6CA9F}"/>
    <cellStyle name="Normální 3 5" xfId="183" xr:uid="{5A591EDC-9359-494C-B6BC-B14713600C63}"/>
    <cellStyle name="Normální 3 6" xfId="233" xr:uid="{2450DE63-E242-47CF-AE04-827D6F57F530}"/>
    <cellStyle name="Normální 3 7" xfId="292" xr:uid="{C40211F2-AADD-4E7C-A0EF-70600275D5D1}"/>
    <cellStyle name="Normální 3 8" xfId="338" xr:uid="{ABB04C26-789D-4787-8993-85FE70568F3B}"/>
    <cellStyle name="Normální 3 9" xfId="69" xr:uid="{0A04B8D1-9D7F-4078-B9F1-33FF8AC1E56A}"/>
    <cellStyle name="Normální 4" xfId="12" xr:uid="{00000000-0005-0000-0000-000016000000}"/>
    <cellStyle name="Normální 4 2" xfId="132" xr:uid="{05BFDE54-3E9E-4559-800F-B43C06CD5993}"/>
    <cellStyle name="Normální 4 2 2" xfId="342" xr:uid="{D63C5A03-C9E6-4893-A7DA-431208A20BA5}"/>
    <cellStyle name="Normální 4 3" xfId="114" xr:uid="{9D2C6940-134B-4B27-8CCD-8ECDE0513185}"/>
    <cellStyle name="Normální 4 3 2" xfId="347" xr:uid="{C850228D-624D-4D48-9280-1266CDD50F84}"/>
    <cellStyle name="Normální 4 4" xfId="335" xr:uid="{CCCF9B91-F715-44DE-9B98-E08A70CDA24F}"/>
    <cellStyle name="Normální 5" xfId="18" xr:uid="{00000000-0005-0000-0000-000017000000}"/>
    <cellStyle name="Normální 5 2" xfId="28" xr:uid="{00000000-0005-0000-0000-000018000000}"/>
    <cellStyle name="Normální 5 2 2" xfId="48" xr:uid="{95373CE8-E088-4E2C-9083-D82BEE81DD50}"/>
    <cellStyle name="Normální 5 2 2 2" xfId="220" xr:uid="{F6F39B4E-1A5F-4FC8-BA05-336EE107FAC9}"/>
    <cellStyle name="Normální 5 2 2 3" xfId="267" xr:uid="{00CB0358-C133-4F85-B9E1-7A34A88823C5}"/>
    <cellStyle name="Normální 5 2 2 4" xfId="328" xr:uid="{7AA26693-052F-43D7-A32A-D9DD170742E7}"/>
    <cellStyle name="Normální 5 2 2 5" xfId="105" xr:uid="{EF49EE38-C512-4C6D-879B-9971EFA3F779}"/>
    <cellStyle name="Normální 5 2 3" xfId="126" xr:uid="{55D2BFA8-13C0-4A8E-B717-5B0E899F201C}"/>
    <cellStyle name="Normální 5 2 4" xfId="196" xr:uid="{07E670F6-349B-4601-9B6E-1AACACB45939}"/>
    <cellStyle name="Normální 5 2 5" xfId="246" xr:uid="{24696E5A-F932-4EB7-AEF3-CF8922DE911E}"/>
    <cellStyle name="Normální 5 2 6" xfId="305" xr:uid="{91DD6EB0-E9CD-40A1-AD10-8BA48D03C0C1}"/>
    <cellStyle name="Normální 5 2 7" xfId="376" xr:uid="{01540254-FE53-45C3-BC91-4505CDCE2F28}"/>
    <cellStyle name="Normální 5 2 8" xfId="82" xr:uid="{20828EF8-FE20-4419-99A4-21F692426E8C}"/>
    <cellStyle name="Normální 5 3" xfId="38" xr:uid="{89A2936A-1A22-4C5A-95FE-95D7DFF9DE9F}"/>
    <cellStyle name="Normální 5 3 2" xfId="210" xr:uid="{90286DA4-375F-4294-90FD-0A80A6EC3090}"/>
    <cellStyle name="Normální 5 3 3" xfId="257" xr:uid="{653B6780-149C-4FA4-963B-26E5B9060BF8}"/>
    <cellStyle name="Normální 5 3 4" xfId="318" xr:uid="{881AE93F-1222-45BC-B36F-663A3D97D98C}"/>
    <cellStyle name="Normální 5 3 5" xfId="366" xr:uid="{2C399497-2D3E-4683-B53F-8D195F98D91B}"/>
    <cellStyle name="Normální 5 3 6" xfId="95" xr:uid="{5A1676CC-4113-4A00-8B9E-A9F871AD8C6E}"/>
    <cellStyle name="Normální 5 4" xfId="61" xr:uid="{C8B2303C-D5F4-48A9-8882-0B9D5E13FDF3}"/>
    <cellStyle name="Normální 5 4 2" xfId="278" xr:uid="{89256ADD-4598-40AE-B66E-DB232BBB65F1}"/>
    <cellStyle name="Normální 5 4 3" xfId="115" xr:uid="{5FD4EB58-9B1F-4663-8217-CB784C0BCE9C}"/>
    <cellStyle name="Normální 5 5" xfId="186" xr:uid="{E42FB6A8-379B-4353-B34D-47CD03248B3A}"/>
    <cellStyle name="Normální 5 6" xfId="236" xr:uid="{59C22ED6-4ABA-40AE-8C32-4CF4CC86AD92}"/>
    <cellStyle name="Normální 5 7" xfId="295" xr:uid="{DEACA621-065B-4B69-87C8-0D102357BFD3}"/>
    <cellStyle name="Normální 5 8" xfId="353" xr:uid="{3B29D088-C253-4A42-85A7-1D4E83D9D93B}"/>
    <cellStyle name="Normální 5 9" xfId="72" xr:uid="{F419094F-1F9E-49F9-A3D5-8EB7CD3A76EE}"/>
    <cellStyle name="Normální 6" xfId="19" xr:uid="{00000000-0005-0000-0000-000019000000}"/>
    <cellStyle name="Normální 6 2" xfId="29" xr:uid="{00000000-0005-0000-0000-00001A000000}"/>
    <cellStyle name="Normální 6 2 2" xfId="49" xr:uid="{4079E185-4EF3-4096-AE9C-E534A740DC4A}"/>
    <cellStyle name="Normální 6 2 2 2" xfId="221" xr:uid="{F831228E-3C65-43B0-ABCD-177A266DBEF1}"/>
    <cellStyle name="Normální 6 2 2 3" xfId="268" xr:uid="{A26BFCF0-1DEC-4CB9-823F-E1128A51D00E}"/>
    <cellStyle name="Normální 6 2 2 4" xfId="329" xr:uid="{616F8426-19EF-41B8-ACE1-F283FE34C998}"/>
    <cellStyle name="Normální 6 2 2 5" xfId="106" xr:uid="{8C1C0CFD-5801-42E8-B1B8-61B44ED24504}"/>
    <cellStyle name="Normální 6 2 3" xfId="133" xr:uid="{178230B4-40F7-444C-9D95-944C04298E7A}"/>
    <cellStyle name="Normální 6 2 4" xfId="197" xr:uid="{F97C58DA-BA43-45B9-983D-A557A2004A66}"/>
    <cellStyle name="Normální 6 2 5" xfId="247" xr:uid="{E784B2C3-D704-4816-B0D8-38D22E18F9B2}"/>
    <cellStyle name="Normální 6 2 6" xfId="306" xr:uid="{BE0F9CCC-FEE0-497E-BC8B-3B181962326B}"/>
    <cellStyle name="Normální 6 2 7" xfId="377" xr:uid="{C956C79D-0ED6-484A-A184-2F2E955BB9EA}"/>
    <cellStyle name="Normální 6 2 8" xfId="83" xr:uid="{9A3FFEE1-CDC5-450F-8281-DF2FB04B45B8}"/>
    <cellStyle name="Normální 6 3" xfId="39" xr:uid="{03E8D57A-A44F-41C7-A6DB-AD95267BA060}"/>
    <cellStyle name="Normální 6 3 2" xfId="211" xr:uid="{321EDA1B-C921-42CE-B27B-A3EDB0DD9700}"/>
    <cellStyle name="Normální 6 3 3" xfId="258" xr:uid="{F4FE88DF-33FC-40F0-B069-A98FFFF9CB2A}"/>
    <cellStyle name="Normální 6 3 4" xfId="319" xr:uid="{EE64D803-1B65-489A-866D-D7350E2559B8}"/>
    <cellStyle name="Normální 6 3 5" xfId="367" xr:uid="{04DFDD5A-C580-4C57-8634-E9FB3D842FDD}"/>
    <cellStyle name="Normální 6 3 6" xfId="96" xr:uid="{D9B678B0-10F4-492C-997D-74DD8966F0D3}"/>
    <cellStyle name="Normální 6 4" xfId="62" xr:uid="{BA237799-4B28-47B6-980D-19F8A77F194A}"/>
    <cellStyle name="Normální 6 4 2" xfId="279" xr:uid="{D862BA02-8DBD-4AED-9724-D378B557E868}"/>
    <cellStyle name="Normální 6 4 3" xfId="118" xr:uid="{BF4FDB56-C216-4497-B903-F7ACD438C401}"/>
    <cellStyle name="Normální 6 5" xfId="187" xr:uid="{9E5EA323-36C8-4439-89FA-684B6ABC64BE}"/>
    <cellStyle name="Normální 6 6" xfId="237" xr:uid="{D1327692-77C2-4AFA-81F2-90BF6D931B38}"/>
    <cellStyle name="Normální 6 7" xfId="296" xr:uid="{4F224D84-76E6-4B88-8B78-153A5E1EFFEC}"/>
    <cellStyle name="Normální 6 8" xfId="354" xr:uid="{32AC870B-54E3-4387-88EE-4633887A7FA9}"/>
    <cellStyle name="Normální 6 9" xfId="73" xr:uid="{C5B1296A-5AB7-489A-9379-48B4118B60F0}"/>
    <cellStyle name="Normální 7" xfId="7" xr:uid="{00000000-0005-0000-0000-00001B000000}"/>
    <cellStyle name="Normální 7 2" xfId="122" xr:uid="{DF9548D3-BF11-405F-8DF3-EB279D95F526}"/>
    <cellStyle name="Normální 7 2 2" xfId="360" xr:uid="{919E531B-B266-4380-A00A-61C90B363E4F}"/>
    <cellStyle name="Normální 7 3" xfId="119" xr:uid="{BC5E9BA9-3B7B-44B4-8F0D-10C90338F718}"/>
    <cellStyle name="Normální 7 4" xfId="356" xr:uid="{9A0A5B8C-4B0B-482B-BB8D-82C3FB551CC5}"/>
    <cellStyle name="Normální 8" xfId="4" xr:uid="{00000000-0005-0000-0000-00001C000000}"/>
    <cellStyle name="Normální 8 2" xfId="123" xr:uid="{EA33591B-081A-4C3F-8CCB-40F3446E0B48}"/>
    <cellStyle name="Normální 9" xfId="51" xr:uid="{DDFC9442-F98C-4BE5-83B3-F69AA1B7AAFC}"/>
    <cellStyle name="Normální 9 2" xfId="108" xr:uid="{08ABC596-D619-4D88-8E49-A29A0251DE56}"/>
    <cellStyle name="Normální 9 3" xfId="121" xr:uid="{412FA46B-519E-4BE9-BE66-BB9C3669F1A0}"/>
    <cellStyle name="Normální 9 4" xfId="200" xr:uid="{04837C94-2F62-4F98-A5D2-315E4E491216}"/>
    <cellStyle name="Normální 9 5" xfId="308" xr:uid="{BD6E0614-0DE0-47CB-BC22-1743F5AE8991}"/>
    <cellStyle name="Normální 9 6" xfId="85" xr:uid="{89C4F9DB-AD79-46C8-AC5B-ABC99F18F19E}"/>
    <cellStyle name="Procenta 2" xfId="17" xr:uid="{00000000-0005-0000-0000-00001E000000}"/>
    <cellStyle name="Procenta 2 2" xfId="27" xr:uid="{00000000-0005-0000-0000-00001F000000}"/>
    <cellStyle name="Procenta 2 2 2" xfId="47" xr:uid="{17E6D913-4AA2-40E9-96F7-22CC3FB3DE02}"/>
    <cellStyle name="Procenta 2 2 2 2" xfId="219" xr:uid="{FA6CF35E-8D30-4EAC-9A25-60C028268DE9}"/>
    <cellStyle name="Procenta 2 2 2 3" xfId="266" xr:uid="{5CF44EDF-85C5-4840-843E-0E140E2E28A9}"/>
    <cellStyle name="Procenta 2 2 2 4" xfId="327" xr:uid="{EE317702-4E39-4111-9C42-898D5EA40D46}"/>
    <cellStyle name="Procenta 2 2 2 5" xfId="375" xr:uid="{2917960C-E550-46D8-9285-14B2B3487987}"/>
    <cellStyle name="Procenta 2 2 2 6" xfId="104" xr:uid="{7FCF14A6-097C-437C-8015-082573D5D495}"/>
    <cellStyle name="Procenta 2 2 3" xfId="195" xr:uid="{45545563-4768-4160-800C-993DC5D0C01E}"/>
    <cellStyle name="Procenta 2 2 4" xfId="245" xr:uid="{3DC37EDD-DF01-4E09-8942-A4379C05DB06}"/>
    <cellStyle name="Procenta 2 2 5" xfId="304" xr:uid="{D91D18D1-A466-400F-AEC0-FFF04B361D84}"/>
    <cellStyle name="Procenta 2 2 6" xfId="352" xr:uid="{F45DF758-100D-490D-8B16-3EC99D3F2980}"/>
    <cellStyle name="Procenta 2 2 7" xfId="81" xr:uid="{1AC21EBD-BF97-4165-B5DD-81210118713F}"/>
    <cellStyle name="Procenta 2 3" xfId="37" xr:uid="{E2345FEC-CB11-4D5F-9DAB-9242C479B1B3}"/>
    <cellStyle name="Procenta 2 3 2" xfId="209" xr:uid="{B13E6ABC-66E4-463E-B963-50476FC929C5}"/>
    <cellStyle name="Procenta 2 3 3" xfId="256" xr:uid="{419AD05F-E4EB-4E84-9798-8F641AE76D64}"/>
    <cellStyle name="Procenta 2 3 4" xfId="317" xr:uid="{75F52F9D-C416-4690-86BC-99E1FD3D56C6}"/>
    <cellStyle name="Procenta 2 3 5" xfId="365" xr:uid="{3AD692D2-F8B9-41F0-ABD8-5DE6E24AE641}"/>
    <cellStyle name="Procenta 2 3 6" xfId="94" xr:uid="{F0D33C34-FCB8-4C30-9122-B7FD196828A2}"/>
    <cellStyle name="Procenta 2 4" xfId="60" xr:uid="{E1A13842-45AA-4E35-A624-3D85ED9BB90F}"/>
    <cellStyle name="Procenta 2 4 2" xfId="277" xr:uid="{8D35363D-1405-42C7-8E4B-6A7BEAE32E7D}"/>
    <cellStyle name="Procenta 2 4 3" xfId="135" xr:uid="{42E63A68-D998-40B9-8659-851D53CFF5D5}"/>
    <cellStyle name="Procenta 2 5" xfId="185" xr:uid="{EDCC6B4A-D4D3-4311-8FB8-F28FB5CF49A9}"/>
    <cellStyle name="Procenta 2 6" xfId="235" xr:uid="{73363B4C-7A17-4BA1-AA13-D1F0F7D9BAA5}"/>
    <cellStyle name="Procenta 2 7" xfId="294" xr:uid="{C1F00FA1-2E74-4597-8512-C328B1911E60}"/>
    <cellStyle name="Procenta 2 8" xfId="71" xr:uid="{152F6BDE-59FE-40DC-8958-8D8626172AD0}"/>
    <cellStyle name="Procenta 3" xfId="10" xr:uid="{00000000-0005-0000-0000-000020000000}"/>
    <cellStyle name="Procenta 3 2" xfId="125" xr:uid="{2A31F275-2077-420A-97CA-E7331C28B0BF}"/>
    <cellStyle name="Procenta 3 2 2" xfId="361" xr:uid="{2976D357-A738-47A4-A80A-8BEF6765FBFE}"/>
    <cellStyle name="Procenta 3 3" xfId="341" xr:uid="{4749D8B9-B59A-48DD-9DFC-31EF30AF3592}"/>
    <cellStyle name="Procenta 4" xfId="87" xr:uid="{FBA38E56-4993-46BC-B82C-9CD2E47DA4E3}"/>
    <cellStyle name="Procenta 4 2" xfId="202" xr:uid="{B04281B9-5334-4355-B15D-383AF3535EC5}"/>
    <cellStyle name="Procenta 4 3" xfId="310" xr:uid="{9D315D45-C95A-4CCE-B6FE-6D908A9777D8}"/>
    <cellStyle name="Procenta 5" xfId="111" xr:uid="{57E1C63F-6119-4999-8685-A2FE601334EB}"/>
    <cellStyle name="Procenta 5 2" xfId="225" xr:uid="{D2F64132-0C85-4857-B531-24F98082A490}"/>
    <cellStyle name="Procenta 5 3" xfId="333" xr:uid="{81041A0E-E640-43CE-AB6E-5DA90D43EEA1}"/>
    <cellStyle name="Procenta 6" xfId="199" xr:uid="{9C311982-985E-41CD-AB22-04B621587776}"/>
    <cellStyle name="Procenta 7" xfId="227" xr:uid="{49141DBC-EBD5-48C3-8F82-CBDA7ED7828B}"/>
    <cellStyle name="Procenta 8" xfId="283" xr:uid="{397FA52C-5854-4EF1-B001-749D818CF456}"/>
    <cellStyle name="Procenta 9" xfId="287" xr:uid="{4EDB7122-AA23-46A2-B110-75041ED526EF}"/>
    <cellStyle name="SAPBorder" xfId="162" xr:uid="{ED46B271-55F6-4FA9-95AA-4AEEF134BA29}"/>
    <cellStyle name="SAPDataCell" xfId="145" xr:uid="{F50872FC-EE9E-4106-9A82-E910EF1D6420}"/>
    <cellStyle name="SAPDataTotalCell" xfId="143" xr:uid="{579C8575-4F48-47A0-830B-284AF52FE1E9}"/>
    <cellStyle name="SAPDimensionCell" xfId="53" xr:uid="{B27A76F1-1602-440A-B81B-FE529A537767}"/>
    <cellStyle name="SAPEditableDataCell" xfId="147" xr:uid="{44C23B63-62A3-4524-BD18-3DCDAC6984B0}"/>
    <cellStyle name="SAPEditableDataTotalCell" xfId="150" xr:uid="{051A2841-8491-4F2B-83C0-7F49FAAB3B6D}"/>
    <cellStyle name="SAPEmphasized" xfId="167" xr:uid="{312313EB-4DCF-4B6D-ABA8-C86D1612EC0C}"/>
    <cellStyle name="SAPEmphasizedEditableDataCell" xfId="168" xr:uid="{775ACCBD-3F23-430F-BE60-E59A4B410A40}"/>
    <cellStyle name="SAPEmphasizedEditableDataTotalCell" xfId="169" xr:uid="{69C47F72-3C42-4FD0-BC0B-E2920EBF24A7}"/>
    <cellStyle name="SAPEmphasizedLockedDataCell" xfId="172" xr:uid="{46FCB057-82FC-4C50-8B73-0A5064DC1108}"/>
    <cellStyle name="SAPEmphasizedLockedDataTotalCell" xfId="173" xr:uid="{E52588EC-BE67-4814-BD72-0B7F98F1C1C3}"/>
    <cellStyle name="SAPEmphasizedReadonlyDataCell" xfId="170" xr:uid="{D415ED93-E80F-4320-895B-CCAFA4FE1364}"/>
    <cellStyle name="SAPEmphasizedReadonlyDataTotalCell" xfId="171" xr:uid="{BD2CC4F1-896E-47B8-9169-EC48980A96EE}"/>
    <cellStyle name="SAPEmphasizedTotal" xfId="142" xr:uid="{8732E26A-B4E8-4ADC-9E68-F38083E0C306}"/>
    <cellStyle name="SAPError" xfId="176" xr:uid="{568F5167-B131-4AF8-8FC8-C697CA652A0C}"/>
    <cellStyle name="SAPExceptionLevel1" xfId="153" xr:uid="{DE9798C9-8149-4CAB-9C0C-E6075A684F2A}"/>
    <cellStyle name="SAPExceptionLevel2" xfId="154" xr:uid="{14E50ED8-14A8-4E08-9BE6-A43CB2D5FE93}"/>
    <cellStyle name="SAPExceptionLevel3" xfId="155" xr:uid="{40A23464-83CE-4BB2-962F-3FDEE82EC788}"/>
    <cellStyle name="SAPExceptionLevel4" xfId="156" xr:uid="{0070E808-3551-49EC-9303-53DCDEE321E7}"/>
    <cellStyle name="SAPExceptionLevel5" xfId="157" xr:uid="{D5ADDDA5-E527-4D2A-9D2D-64985D021B52}"/>
    <cellStyle name="SAPExceptionLevel6" xfId="158" xr:uid="{5B1EF342-2036-4454-8534-3489443210DB}"/>
    <cellStyle name="SAPExceptionLevel7" xfId="159" xr:uid="{18E5E1D7-2C4F-4043-8F39-2E7356DECE8C}"/>
    <cellStyle name="SAPExceptionLevel8" xfId="160" xr:uid="{09B30E20-044E-42CB-92EA-689E2FD8A92B}"/>
    <cellStyle name="SAPExceptionLevel9" xfId="161" xr:uid="{66FF3F70-A252-4294-8183-6D6BAE34610C}"/>
    <cellStyle name="SAPFormula" xfId="175" xr:uid="{04218D04-84D1-43E9-AB41-127346F7625B}"/>
    <cellStyle name="SAPGroupingFillCell" xfId="146" xr:uid="{6988B170-502C-4506-B851-63E70CE3D61F}"/>
    <cellStyle name="SAPHierarchyCell0" xfId="116" xr:uid="{6BE1B042-286E-406E-8914-A8FAB17BA92D}"/>
    <cellStyle name="SAPHierarchyCell1" xfId="163" xr:uid="{A9976165-CF1F-421D-86E8-AEE69BF7C386}"/>
    <cellStyle name="SAPHierarchyCell2" xfId="164" xr:uid="{42D4044A-4EBC-49E1-99AC-77155FE34693}"/>
    <cellStyle name="SAPHierarchyCell3" xfId="165" xr:uid="{6F343303-169A-418D-835E-5143E3200BBE}"/>
    <cellStyle name="SAPHierarchyCell4" xfId="166" xr:uid="{DA3A9501-3723-454B-804E-04A3D9C7ACA7}"/>
    <cellStyle name="SAPLockedDataCell" xfId="149" xr:uid="{A0BF2992-DEDF-4EAF-8C14-DB0B2D450604}"/>
    <cellStyle name="SAPLockedDataTotalCell" xfId="152" xr:uid="{639CAD87-F71A-4826-A8E7-E5C73F93841A}"/>
    <cellStyle name="SAPMemberCell" xfId="141" xr:uid="{AEF88FC8-678A-4DBC-8AF9-B0EE069A26A5}"/>
    <cellStyle name="SAPMemberTotalCell" xfId="117" xr:uid="{5D31AB8B-70E0-4317-9D4E-BF34368693C2}"/>
    <cellStyle name="SAPMessageText" xfId="174" xr:uid="{42714145-D306-40DB-AFCA-20601430005E}"/>
    <cellStyle name="SAPReadonlyDataCell" xfId="148" xr:uid="{3922783B-1106-473B-8F7C-54130A4DBC46}"/>
    <cellStyle name="SAPReadonlyDataTotalCell" xfId="151" xr:uid="{B286AD04-3EE7-4AEC-BCF5-98F14F8035A8}"/>
    <cellStyle name="Standard 4" xfId="131" xr:uid="{C75DD5A8-6403-4BBC-8559-22D4863BF8F1}"/>
    <cellStyle name="Standard_HT" xfId="336" xr:uid="{0F2B1AED-1044-4B34-A040-68674FBAD571}"/>
  </cellStyles>
  <dxfs count="96"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  <mruColors>
      <color rgb="FF002370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customXml" Target="../customXml/item4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png"/><Relationship Id="rId21" Type="http://schemas.openxmlformats.org/officeDocument/2006/relationships/image" Target="../media/image23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63" Type="http://schemas.openxmlformats.org/officeDocument/2006/relationships/image" Target="../media/image65.png"/><Relationship Id="rId68" Type="http://schemas.openxmlformats.org/officeDocument/2006/relationships/image" Target="../media/image70.png"/><Relationship Id="rId84" Type="http://schemas.openxmlformats.org/officeDocument/2006/relationships/image" Target="../media/image86.jpeg"/><Relationship Id="rId89" Type="http://schemas.openxmlformats.org/officeDocument/2006/relationships/image" Target="../media/image91.emf"/><Relationship Id="rId7" Type="http://schemas.openxmlformats.org/officeDocument/2006/relationships/image" Target="../media/image9.png"/><Relationship Id="rId71" Type="http://schemas.openxmlformats.org/officeDocument/2006/relationships/image" Target="../media/image73.png"/><Relationship Id="rId92" Type="http://schemas.openxmlformats.org/officeDocument/2006/relationships/image" Target="../media/image94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9" Type="http://schemas.openxmlformats.org/officeDocument/2006/relationships/image" Target="../media/image31.png"/><Relationship Id="rId107" Type="http://schemas.openxmlformats.org/officeDocument/2006/relationships/image" Target="../media/image10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66" Type="http://schemas.openxmlformats.org/officeDocument/2006/relationships/image" Target="../media/image68.png"/><Relationship Id="rId74" Type="http://schemas.openxmlformats.org/officeDocument/2006/relationships/image" Target="../media/image76.png"/><Relationship Id="rId79" Type="http://schemas.openxmlformats.org/officeDocument/2006/relationships/image" Target="../media/image81.png"/><Relationship Id="rId87" Type="http://schemas.openxmlformats.org/officeDocument/2006/relationships/image" Target="../media/image89.png"/><Relationship Id="rId102" Type="http://schemas.openxmlformats.org/officeDocument/2006/relationships/image" Target="../media/image103.png"/><Relationship Id="rId5" Type="http://schemas.openxmlformats.org/officeDocument/2006/relationships/image" Target="../media/image7.jpeg"/><Relationship Id="rId61" Type="http://schemas.openxmlformats.org/officeDocument/2006/relationships/image" Target="../media/image63.png"/><Relationship Id="rId82" Type="http://schemas.openxmlformats.org/officeDocument/2006/relationships/image" Target="../media/image84.png"/><Relationship Id="rId90" Type="http://schemas.openxmlformats.org/officeDocument/2006/relationships/image" Target="../media/image92.png"/><Relationship Id="rId95" Type="http://schemas.openxmlformats.org/officeDocument/2006/relationships/image" Target="../media/image96.jpeg"/><Relationship Id="rId19" Type="http://schemas.openxmlformats.org/officeDocument/2006/relationships/image" Target="../media/image2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64" Type="http://schemas.openxmlformats.org/officeDocument/2006/relationships/image" Target="../media/image66.png"/><Relationship Id="rId69" Type="http://schemas.openxmlformats.org/officeDocument/2006/relationships/image" Target="../media/image71.jpeg"/><Relationship Id="rId77" Type="http://schemas.openxmlformats.org/officeDocument/2006/relationships/image" Target="../media/image79.png"/><Relationship Id="rId100" Type="http://schemas.openxmlformats.org/officeDocument/2006/relationships/image" Target="../media/image101.png"/><Relationship Id="rId105" Type="http://schemas.openxmlformats.org/officeDocument/2006/relationships/image" Target="../media/image106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72" Type="http://schemas.openxmlformats.org/officeDocument/2006/relationships/image" Target="../media/image74.png"/><Relationship Id="rId80" Type="http://schemas.openxmlformats.org/officeDocument/2006/relationships/image" Target="../media/image82.png"/><Relationship Id="rId85" Type="http://schemas.openxmlformats.org/officeDocument/2006/relationships/image" Target="../media/image87.png"/><Relationship Id="rId93" Type="http://schemas.microsoft.com/office/2007/relationships/hdphoto" Target="../media/hdphoto1.wdp"/><Relationship Id="rId98" Type="http://schemas.openxmlformats.org/officeDocument/2006/relationships/image" Target="../media/image99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59" Type="http://schemas.openxmlformats.org/officeDocument/2006/relationships/image" Target="../media/image61.png"/><Relationship Id="rId67" Type="http://schemas.openxmlformats.org/officeDocument/2006/relationships/image" Target="../media/image69.png"/><Relationship Id="rId103" Type="http://schemas.openxmlformats.org/officeDocument/2006/relationships/image" Target="../media/image104.png"/><Relationship Id="rId108" Type="http://schemas.openxmlformats.org/officeDocument/2006/relationships/image" Target="../media/image109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62" Type="http://schemas.openxmlformats.org/officeDocument/2006/relationships/image" Target="../media/image64.png"/><Relationship Id="rId70" Type="http://schemas.openxmlformats.org/officeDocument/2006/relationships/image" Target="../media/image72.png"/><Relationship Id="rId75" Type="http://schemas.openxmlformats.org/officeDocument/2006/relationships/image" Target="../media/image77.png"/><Relationship Id="rId83" Type="http://schemas.openxmlformats.org/officeDocument/2006/relationships/image" Target="../media/image85.png"/><Relationship Id="rId88" Type="http://schemas.openxmlformats.org/officeDocument/2006/relationships/image" Target="../media/image90.png"/><Relationship Id="rId91" Type="http://schemas.openxmlformats.org/officeDocument/2006/relationships/image" Target="../media/image93.emf"/><Relationship Id="rId96" Type="http://schemas.openxmlformats.org/officeDocument/2006/relationships/image" Target="../media/image97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6" Type="http://schemas.openxmlformats.org/officeDocument/2006/relationships/image" Target="../media/image107.png"/><Relationship Id="rId10" Type="http://schemas.openxmlformats.org/officeDocument/2006/relationships/image" Target="../media/image12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52" Type="http://schemas.openxmlformats.org/officeDocument/2006/relationships/image" Target="../media/image54.png"/><Relationship Id="rId60" Type="http://schemas.openxmlformats.org/officeDocument/2006/relationships/image" Target="../media/image62.png"/><Relationship Id="rId65" Type="http://schemas.openxmlformats.org/officeDocument/2006/relationships/image" Target="../media/image67.png"/><Relationship Id="rId73" Type="http://schemas.openxmlformats.org/officeDocument/2006/relationships/image" Target="../media/image75.png"/><Relationship Id="rId78" Type="http://schemas.openxmlformats.org/officeDocument/2006/relationships/image" Target="../media/image80.png"/><Relationship Id="rId81" Type="http://schemas.openxmlformats.org/officeDocument/2006/relationships/image" Target="../media/image83.png"/><Relationship Id="rId86" Type="http://schemas.openxmlformats.org/officeDocument/2006/relationships/image" Target="../media/image88.png"/><Relationship Id="rId94" Type="http://schemas.openxmlformats.org/officeDocument/2006/relationships/image" Target="../media/image95.jpe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9" Type="http://schemas.openxmlformats.org/officeDocument/2006/relationships/image" Target="../media/image41.png"/><Relationship Id="rId34" Type="http://schemas.openxmlformats.org/officeDocument/2006/relationships/image" Target="../media/image36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6" Type="http://schemas.openxmlformats.org/officeDocument/2006/relationships/image" Target="../media/image78.pn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2.emf"/><Relationship Id="rId18" Type="http://schemas.openxmlformats.org/officeDocument/2006/relationships/image" Target="../media/image127.png"/><Relationship Id="rId26" Type="http://schemas.openxmlformats.org/officeDocument/2006/relationships/image" Target="../media/image135.png"/><Relationship Id="rId39" Type="http://schemas.openxmlformats.org/officeDocument/2006/relationships/image" Target="../media/image148.emf"/><Relationship Id="rId21" Type="http://schemas.openxmlformats.org/officeDocument/2006/relationships/image" Target="../media/image130.png"/><Relationship Id="rId34" Type="http://schemas.openxmlformats.org/officeDocument/2006/relationships/image" Target="../media/image143.png"/><Relationship Id="rId42" Type="http://schemas.openxmlformats.org/officeDocument/2006/relationships/image" Target="../media/image151.emf"/><Relationship Id="rId47" Type="http://schemas.openxmlformats.org/officeDocument/2006/relationships/image" Target="../media/image156.png"/><Relationship Id="rId50" Type="http://schemas.openxmlformats.org/officeDocument/2006/relationships/image" Target="../media/image159.emf"/><Relationship Id="rId55" Type="http://schemas.openxmlformats.org/officeDocument/2006/relationships/image" Target="../media/image164.emf"/><Relationship Id="rId63" Type="http://schemas.openxmlformats.org/officeDocument/2006/relationships/image" Target="../media/image172.png"/><Relationship Id="rId68" Type="http://schemas.openxmlformats.org/officeDocument/2006/relationships/image" Target="../media/image177.png"/><Relationship Id="rId76" Type="http://schemas.openxmlformats.org/officeDocument/2006/relationships/image" Target="../media/image185.jpeg"/><Relationship Id="rId84" Type="http://schemas.openxmlformats.org/officeDocument/2006/relationships/image" Target="../media/image192.jpeg"/><Relationship Id="rId7" Type="http://schemas.openxmlformats.org/officeDocument/2006/relationships/image" Target="../media/image116.jpeg"/><Relationship Id="rId71" Type="http://schemas.openxmlformats.org/officeDocument/2006/relationships/image" Target="../media/image180.jpeg"/><Relationship Id="rId2" Type="http://schemas.openxmlformats.org/officeDocument/2006/relationships/image" Target="../media/image111.emf"/><Relationship Id="rId16" Type="http://schemas.openxmlformats.org/officeDocument/2006/relationships/image" Target="../media/image125.jpeg"/><Relationship Id="rId29" Type="http://schemas.openxmlformats.org/officeDocument/2006/relationships/image" Target="../media/image138.png"/><Relationship Id="rId11" Type="http://schemas.openxmlformats.org/officeDocument/2006/relationships/image" Target="../media/image120.emf"/><Relationship Id="rId24" Type="http://schemas.openxmlformats.org/officeDocument/2006/relationships/image" Target="../media/image133.png"/><Relationship Id="rId32" Type="http://schemas.openxmlformats.org/officeDocument/2006/relationships/image" Target="../media/image141.png"/><Relationship Id="rId37" Type="http://schemas.openxmlformats.org/officeDocument/2006/relationships/image" Target="../media/image146.png"/><Relationship Id="rId40" Type="http://schemas.openxmlformats.org/officeDocument/2006/relationships/image" Target="../media/image149.emf"/><Relationship Id="rId45" Type="http://schemas.openxmlformats.org/officeDocument/2006/relationships/image" Target="../media/image154.emf"/><Relationship Id="rId53" Type="http://schemas.openxmlformats.org/officeDocument/2006/relationships/image" Target="../media/image162.emf"/><Relationship Id="rId58" Type="http://schemas.openxmlformats.org/officeDocument/2006/relationships/image" Target="../media/image167.png"/><Relationship Id="rId66" Type="http://schemas.openxmlformats.org/officeDocument/2006/relationships/image" Target="../media/image175.png"/><Relationship Id="rId74" Type="http://schemas.openxmlformats.org/officeDocument/2006/relationships/image" Target="../media/image183.jpeg"/><Relationship Id="rId79" Type="http://schemas.openxmlformats.org/officeDocument/2006/relationships/image" Target="../media/image97.png"/><Relationship Id="rId5" Type="http://schemas.openxmlformats.org/officeDocument/2006/relationships/image" Target="../media/image114.emf"/><Relationship Id="rId61" Type="http://schemas.openxmlformats.org/officeDocument/2006/relationships/image" Target="../media/image170.emf"/><Relationship Id="rId82" Type="http://schemas.openxmlformats.org/officeDocument/2006/relationships/image" Target="../media/image190.png"/><Relationship Id="rId19" Type="http://schemas.openxmlformats.org/officeDocument/2006/relationships/image" Target="../media/image128.png"/><Relationship Id="rId4" Type="http://schemas.openxmlformats.org/officeDocument/2006/relationships/image" Target="../media/image113.emf"/><Relationship Id="rId9" Type="http://schemas.openxmlformats.org/officeDocument/2006/relationships/image" Target="../media/image118.emf"/><Relationship Id="rId14" Type="http://schemas.openxmlformats.org/officeDocument/2006/relationships/image" Target="../media/image123.emf"/><Relationship Id="rId22" Type="http://schemas.openxmlformats.org/officeDocument/2006/relationships/image" Target="../media/image131.png"/><Relationship Id="rId27" Type="http://schemas.openxmlformats.org/officeDocument/2006/relationships/image" Target="../media/image136.png"/><Relationship Id="rId30" Type="http://schemas.openxmlformats.org/officeDocument/2006/relationships/image" Target="../media/image139.jpeg"/><Relationship Id="rId35" Type="http://schemas.openxmlformats.org/officeDocument/2006/relationships/image" Target="../media/image144.png"/><Relationship Id="rId43" Type="http://schemas.openxmlformats.org/officeDocument/2006/relationships/image" Target="../media/image152.emf"/><Relationship Id="rId48" Type="http://schemas.openxmlformats.org/officeDocument/2006/relationships/image" Target="../media/image157.png"/><Relationship Id="rId56" Type="http://schemas.openxmlformats.org/officeDocument/2006/relationships/image" Target="../media/image165.png"/><Relationship Id="rId64" Type="http://schemas.openxmlformats.org/officeDocument/2006/relationships/image" Target="../media/image173.png"/><Relationship Id="rId69" Type="http://schemas.openxmlformats.org/officeDocument/2006/relationships/image" Target="../media/image178.emf"/><Relationship Id="rId77" Type="http://schemas.openxmlformats.org/officeDocument/2006/relationships/image" Target="../media/image186.jpeg"/><Relationship Id="rId8" Type="http://schemas.openxmlformats.org/officeDocument/2006/relationships/image" Target="../media/image117.jpeg"/><Relationship Id="rId51" Type="http://schemas.openxmlformats.org/officeDocument/2006/relationships/image" Target="../media/image160.png"/><Relationship Id="rId72" Type="http://schemas.openxmlformats.org/officeDocument/2006/relationships/image" Target="../media/image181.emf"/><Relationship Id="rId80" Type="http://schemas.openxmlformats.org/officeDocument/2006/relationships/image" Target="../media/image188.png"/><Relationship Id="rId85" Type="http://schemas.openxmlformats.org/officeDocument/2006/relationships/image" Target="../media/image193.png"/><Relationship Id="rId3" Type="http://schemas.openxmlformats.org/officeDocument/2006/relationships/image" Target="../media/image112.emf"/><Relationship Id="rId12" Type="http://schemas.openxmlformats.org/officeDocument/2006/relationships/image" Target="../media/image121.emf"/><Relationship Id="rId17" Type="http://schemas.openxmlformats.org/officeDocument/2006/relationships/image" Target="../media/image126.jpeg"/><Relationship Id="rId25" Type="http://schemas.openxmlformats.org/officeDocument/2006/relationships/image" Target="../media/image134.png"/><Relationship Id="rId33" Type="http://schemas.openxmlformats.org/officeDocument/2006/relationships/image" Target="../media/image142.png"/><Relationship Id="rId38" Type="http://schemas.openxmlformats.org/officeDocument/2006/relationships/image" Target="../media/image147.emf"/><Relationship Id="rId46" Type="http://schemas.openxmlformats.org/officeDocument/2006/relationships/image" Target="../media/image155.emf"/><Relationship Id="rId59" Type="http://schemas.openxmlformats.org/officeDocument/2006/relationships/image" Target="../media/image168.png"/><Relationship Id="rId67" Type="http://schemas.openxmlformats.org/officeDocument/2006/relationships/image" Target="../media/image176.png"/><Relationship Id="rId20" Type="http://schemas.openxmlformats.org/officeDocument/2006/relationships/image" Target="../media/image129.png"/><Relationship Id="rId41" Type="http://schemas.openxmlformats.org/officeDocument/2006/relationships/image" Target="../media/image150.emf"/><Relationship Id="rId54" Type="http://schemas.openxmlformats.org/officeDocument/2006/relationships/image" Target="../media/image163.emf"/><Relationship Id="rId62" Type="http://schemas.openxmlformats.org/officeDocument/2006/relationships/image" Target="../media/image171.png"/><Relationship Id="rId70" Type="http://schemas.openxmlformats.org/officeDocument/2006/relationships/image" Target="../media/image179.emf"/><Relationship Id="rId75" Type="http://schemas.openxmlformats.org/officeDocument/2006/relationships/image" Target="../media/image184.jpeg"/><Relationship Id="rId83" Type="http://schemas.openxmlformats.org/officeDocument/2006/relationships/image" Target="../media/image191.png"/><Relationship Id="rId1" Type="http://schemas.openxmlformats.org/officeDocument/2006/relationships/image" Target="../media/image110.emf"/><Relationship Id="rId6" Type="http://schemas.openxmlformats.org/officeDocument/2006/relationships/image" Target="../media/image115.emf"/><Relationship Id="rId15" Type="http://schemas.openxmlformats.org/officeDocument/2006/relationships/image" Target="../media/image124.jpeg"/><Relationship Id="rId23" Type="http://schemas.openxmlformats.org/officeDocument/2006/relationships/image" Target="../media/image132.png"/><Relationship Id="rId28" Type="http://schemas.openxmlformats.org/officeDocument/2006/relationships/image" Target="../media/image137.png"/><Relationship Id="rId36" Type="http://schemas.openxmlformats.org/officeDocument/2006/relationships/image" Target="../media/image145.png"/><Relationship Id="rId49" Type="http://schemas.openxmlformats.org/officeDocument/2006/relationships/image" Target="../media/image158.png"/><Relationship Id="rId57" Type="http://schemas.openxmlformats.org/officeDocument/2006/relationships/image" Target="../media/image166.png"/><Relationship Id="rId10" Type="http://schemas.openxmlformats.org/officeDocument/2006/relationships/image" Target="../media/image119.emf"/><Relationship Id="rId31" Type="http://schemas.openxmlformats.org/officeDocument/2006/relationships/image" Target="../media/image140.png"/><Relationship Id="rId44" Type="http://schemas.openxmlformats.org/officeDocument/2006/relationships/image" Target="../media/image153.emf"/><Relationship Id="rId52" Type="http://schemas.openxmlformats.org/officeDocument/2006/relationships/image" Target="../media/image161.emf"/><Relationship Id="rId60" Type="http://schemas.openxmlformats.org/officeDocument/2006/relationships/image" Target="../media/image169.png"/><Relationship Id="rId65" Type="http://schemas.openxmlformats.org/officeDocument/2006/relationships/image" Target="../media/image174.png"/><Relationship Id="rId73" Type="http://schemas.openxmlformats.org/officeDocument/2006/relationships/image" Target="../media/image182.jpeg"/><Relationship Id="rId78" Type="http://schemas.openxmlformats.org/officeDocument/2006/relationships/image" Target="../media/image187.jpeg"/><Relationship Id="rId81" Type="http://schemas.openxmlformats.org/officeDocument/2006/relationships/image" Target="../media/image18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87086</xdr:colOff>
      <xdr:row>0</xdr:row>
      <xdr:rowOff>0</xdr:rowOff>
    </xdr:from>
    <xdr:ext cx="9324703" cy="1240427"/>
    <xdr:pic>
      <xdr:nvPicPr>
        <xdr:cNvPr id="2" name="Obrázek 1">
          <a:extLst>
            <a:ext uri="{FF2B5EF4-FFF2-40B4-BE49-F238E27FC236}">
              <a16:creationId xmlns:a16="http://schemas.microsoft.com/office/drawing/2014/main" id="{C9F7207B-7EEF-4F26-836C-12AADA9AC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86" y="0"/>
          <a:ext cx="9324703" cy="1240427"/>
        </a:xfrm>
        <a:prstGeom prst="rect">
          <a:avLst/>
        </a:prstGeom>
      </xdr:spPr>
    </xdr:pic>
    <xdr:clientData/>
  </xdr:oneCellAnchor>
  <xdr:oneCellAnchor>
    <xdr:from>
      <xdr:col>1</xdr:col>
      <xdr:colOff>250373</xdr:colOff>
      <xdr:row>0</xdr:row>
      <xdr:rowOff>1331321</xdr:rowOff>
    </xdr:from>
    <xdr:ext cx="2665035" cy="499656"/>
    <xdr:pic>
      <xdr:nvPicPr>
        <xdr:cNvPr id="3" name="Obrázek 2">
          <a:extLst>
            <a:ext uri="{FF2B5EF4-FFF2-40B4-BE49-F238E27FC236}">
              <a16:creationId xmlns:a16="http://schemas.microsoft.com/office/drawing/2014/main" id="{6AC18B3A-A2A1-4475-9CF8-B7541C5FB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2853" y="165461"/>
          <a:ext cx="2665035" cy="49965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10</xdr:row>
      <xdr:rowOff>57150</xdr:rowOff>
    </xdr:from>
    <xdr:to>
      <xdr:col>0</xdr:col>
      <xdr:colOff>2632075</xdr:colOff>
      <xdr:row>15</xdr:row>
      <xdr:rowOff>15240</xdr:rowOff>
    </xdr:to>
    <xdr:pic>
      <xdr:nvPicPr>
        <xdr:cNvPr id="3" name="Obrázek 5">
          <a:extLst>
            <a:ext uri="{FF2B5EF4-FFF2-40B4-BE49-F238E27FC236}">
              <a16:creationId xmlns:a16="http://schemas.microsoft.com/office/drawing/2014/main" id="{8B702DF5-E7AF-4C6D-8F39-3DF2E449E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4457700"/>
          <a:ext cx="1790700" cy="122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43</xdr:row>
      <xdr:rowOff>200025</xdr:rowOff>
    </xdr:from>
    <xdr:to>
      <xdr:col>0</xdr:col>
      <xdr:colOff>2628900</xdr:colOff>
      <xdr:row>48</xdr:row>
      <xdr:rowOff>173817</xdr:rowOff>
    </xdr:to>
    <xdr:pic>
      <xdr:nvPicPr>
        <xdr:cNvPr id="4" name="Obrázek 6">
          <a:extLst>
            <a:ext uri="{FF2B5EF4-FFF2-40B4-BE49-F238E27FC236}">
              <a16:creationId xmlns:a16="http://schemas.microsoft.com/office/drawing/2014/main" id="{123678D2-DDE7-4250-935A-74DF9440B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4125575"/>
          <a:ext cx="1781175" cy="125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1419225</xdr:colOff>
      <xdr:row>74</xdr:row>
      <xdr:rowOff>190500</xdr:rowOff>
    </xdr:from>
    <xdr:to>
      <xdr:col>0</xdr:col>
      <xdr:colOff>2514600</xdr:colOff>
      <xdr:row>79</xdr:row>
      <xdr:rowOff>173181</xdr:rowOff>
    </xdr:to>
    <xdr:pic>
      <xdr:nvPicPr>
        <xdr:cNvPr id="5" name="Obrázek 5">
          <a:extLst>
            <a:ext uri="{FF2B5EF4-FFF2-40B4-BE49-F238E27FC236}">
              <a16:creationId xmlns:a16="http://schemas.microsoft.com/office/drawing/2014/main" id="{3CF1B0BA-479A-4E1B-8104-EF4080DC6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21228050"/>
          <a:ext cx="1095375" cy="125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83</xdr:row>
      <xdr:rowOff>66675</xdr:rowOff>
    </xdr:from>
    <xdr:to>
      <xdr:col>0</xdr:col>
      <xdr:colOff>2441575</xdr:colOff>
      <xdr:row>87</xdr:row>
      <xdr:rowOff>175022</xdr:rowOff>
    </xdr:to>
    <xdr:pic>
      <xdr:nvPicPr>
        <xdr:cNvPr id="6" name="Obrázek 7">
          <a:extLst>
            <a:ext uri="{FF2B5EF4-FFF2-40B4-BE49-F238E27FC236}">
              <a16:creationId xmlns:a16="http://schemas.microsoft.com/office/drawing/2014/main" id="{24B03B98-4E50-4602-868B-F87784475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3390225"/>
          <a:ext cx="1076325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91</xdr:row>
      <xdr:rowOff>85725</xdr:rowOff>
    </xdr:from>
    <xdr:to>
      <xdr:col>0</xdr:col>
      <xdr:colOff>2441575</xdr:colOff>
      <xdr:row>95</xdr:row>
      <xdr:rowOff>134949</xdr:rowOff>
    </xdr:to>
    <xdr:pic>
      <xdr:nvPicPr>
        <xdr:cNvPr id="7" name="Obrázek 8">
          <a:extLst>
            <a:ext uri="{FF2B5EF4-FFF2-40B4-BE49-F238E27FC236}">
              <a16:creationId xmlns:a16="http://schemas.microsoft.com/office/drawing/2014/main" id="{31361FC9-B1F7-4A60-8AE2-6F60BE870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5441275"/>
          <a:ext cx="1009650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1581150</xdr:colOff>
      <xdr:row>98</xdr:row>
      <xdr:rowOff>28575</xdr:rowOff>
    </xdr:from>
    <xdr:to>
      <xdr:col>0</xdr:col>
      <xdr:colOff>2244090</xdr:colOff>
      <xdr:row>101</xdr:row>
      <xdr:rowOff>93608</xdr:rowOff>
    </xdr:to>
    <xdr:pic>
      <xdr:nvPicPr>
        <xdr:cNvPr id="8" name="Obrázek 9">
          <a:extLst>
            <a:ext uri="{FF2B5EF4-FFF2-40B4-BE49-F238E27FC236}">
              <a16:creationId xmlns:a16="http://schemas.microsoft.com/office/drawing/2014/main" id="{3102D0E3-7E0D-4AED-AB3F-A51E2299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27162125"/>
          <a:ext cx="6477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103</xdr:row>
      <xdr:rowOff>133350</xdr:rowOff>
    </xdr:from>
    <xdr:to>
      <xdr:col>0</xdr:col>
      <xdr:colOff>2403475</xdr:colOff>
      <xdr:row>107</xdr:row>
      <xdr:rowOff>134316</xdr:rowOff>
    </xdr:to>
    <xdr:pic>
      <xdr:nvPicPr>
        <xdr:cNvPr id="9" name="Obrázek 10">
          <a:extLst>
            <a:ext uri="{FF2B5EF4-FFF2-40B4-BE49-F238E27FC236}">
              <a16:creationId xmlns:a16="http://schemas.microsoft.com/office/drawing/2014/main" id="{6FE827A4-FA4E-4E0A-B7DB-7445E3A0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8536900"/>
          <a:ext cx="9525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1533525</xdr:colOff>
      <xdr:row>111</xdr:row>
      <xdr:rowOff>57150</xdr:rowOff>
    </xdr:from>
    <xdr:to>
      <xdr:col>0</xdr:col>
      <xdr:colOff>2396490</xdr:colOff>
      <xdr:row>115</xdr:row>
      <xdr:rowOff>95348</xdr:rowOff>
    </xdr:to>
    <xdr:pic>
      <xdr:nvPicPr>
        <xdr:cNvPr id="10" name="Obrázek 14">
          <a:extLst>
            <a:ext uri="{FF2B5EF4-FFF2-40B4-BE49-F238E27FC236}">
              <a16:creationId xmlns:a16="http://schemas.microsoft.com/office/drawing/2014/main" id="{649085FA-03FA-4190-8451-9356D2D32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30492700"/>
          <a:ext cx="847725" cy="106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1476375</xdr:colOff>
      <xdr:row>129</xdr:row>
      <xdr:rowOff>123825</xdr:rowOff>
    </xdr:from>
    <xdr:to>
      <xdr:col>0</xdr:col>
      <xdr:colOff>2473325</xdr:colOff>
      <xdr:row>134</xdr:row>
      <xdr:rowOff>59514</xdr:rowOff>
    </xdr:to>
    <xdr:pic>
      <xdr:nvPicPr>
        <xdr:cNvPr id="11" name="Obrázek 16">
          <a:extLst>
            <a:ext uri="{FF2B5EF4-FFF2-40B4-BE49-F238E27FC236}">
              <a16:creationId xmlns:a16="http://schemas.microsoft.com/office/drawing/2014/main" id="{4E9C0931-7117-441C-8D0E-76DF14749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35131375"/>
          <a:ext cx="990600" cy="121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1524000</xdr:colOff>
      <xdr:row>164</xdr:row>
      <xdr:rowOff>161925</xdr:rowOff>
    </xdr:from>
    <xdr:to>
      <xdr:col>0</xdr:col>
      <xdr:colOff>2510790</xdr:colOff>
      <xdr:row>169</xdr:row>
      <xdr:rowOff>97614</xdr:rowOff>
    </xdr:to>
    <xdr:pic>
      <xdr:nvPicPr>
        <xdr:cNvPr id="12" name="Obrázek 17">
          <a:extLst>
            <a:ext uri="{FF2B5EF4-FFF2-40B4-BE49-F238E27FC236}">
              <a16:creationId xmlns:a16="http://schemas.microsoft.com/office/drawing/2014/main" id="{8694A0BF-B421-4E2D-B7A2-6A7F9699A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44059475"/>
          <a:ext cx="971550" cy="121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1590675</xdr:colOff>
      <xdr:row>195</xdr:row>
      <xdr:rowOff>85725</xdr:rowOff>
    </xdr:from>
    <xdr:to>
      <xdr:col>0</xdr:col>
      <xdr:colOff>2286000</xdr:colOff>
      <xdr:row>198</xdr:row>
      <xdr:rowOff>54873</xdr:rowOff>
    </xdr:to>
    <xdr:pic>
      <xdr:nvPicPr>
        <xdr:cNvPr id="13" name="Obrázek 18">
          <a:extLst>
            <a:ext uri="{FF2B5EF4-FFF2-40B4-BE49-F238E27FC236}">
              <a16:creationId xmlns:a16="http://schemas.microsoft.com/office/drawing/2014/main" id="{D4E7663C-27DE-4363-9427-74948F6D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51857275"/>
          <a:ext cx="6953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1562100</xdr:colOff>
      <xdr:row>125</xdr:row>
      <xdr:rowOff>28575</xdr:rowOff>
    </xdr:from>
    <xdr:to>
      <xdr:col>0</xdr:col>
      <xdr:colOff>2324100</xdr:colOff>
      <xdr:row>127</xdr:row>
      <xdr:rowOff>172282</xdr:rowOff>
    </xdr:to>
    <xdr:pic>
      <xdr:nvPicPr>
        <xdr:cNvPr id="14" name="Obrázek 19">
          <a:extLst>
            <a:ext uri="{FF2B5EF4-FFF2-40B4-BE49-F238E27FC236}">
              <a16:creationId xmlns:a16="http://schemas.microsoft.com/office/drawing/2014/main" id="{6E1BC7CC-6A4F-4106-AA92-9C90451E2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34020125"/>
          <a:ext cx="7620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218</xdr:row>
      <xdr:rowOff>95250</xdr:rowOff>
    </xdr:from>
    <xdr:to>
      <xdr:col>0</xdr:col>
      <xdr:colOff>2441575</xdr:colOff>
      <xdr:row>221</xdr:row>
      <xdr:rowOff>15504</xdr:rowOff>
    </xdr:to>
    <xdr:pic>
      <xdr:nvPicPr>
        <xdr:cNvPr id="15" name="Obrázek 20">
          <a:extLst>
            <a:ext uri="{FF2B5EF4-FFF2-40B4-BE49-F238E27FC236}">
              <a16:creationId xmlns:a16="http://schemas.microsoft.com/office/drawing/2014/main" id="{A6AA3B76-20D1-48C5-A47A-D6744F79A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08800"/>
          <a:ext cx="10191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1466850</xdr:colOff>
      <xdr:row>223</xdr:row>
      <xdr:rowOff>19050</xdr:rowOff>
    </xdr:from>
    <xdr:to>
      <xdr:col>0</xdr:col>
      <xdr:colOff>2473325</xdr:colOff>
      <xdr:row>226</xdr:row>
      <xdr:rowOff>168730</xdr:rowOff>
    </xdr:to>
    <xdr:pic>
      <xdr:nvPicPr>
        <xdr:cNvPr id="16" name="Obrázek 23">
          <a:extLst>
            <a:ext uri="{FF2B5EF4-FFF2-40B4-BE49-F238E27FC236}">
              <a16:creationId xmlns:a16="http://schemas.microsoft.com/office/drawing/2014/main" id="{81CFFCD6-DD79-4820-81E7-98C486C41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8902600"/>
          <a:ext cx="10001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1433079</xdr:colOff>
      <xdr:row>230</xdr:row>
      <xdr:rowOff>130753</xdr:rowOff>
    </xdr:from>
    <xdr:to>
      <xdr:col>0</xdr:col>
      <xdr:colOff>2410690</xdr:colOff>
      <xdr:row>234</xdr:row>
      <xdr:rowOff>35068</xdr:rowOff>
    </xdr:to>
    <xdr:pic>
      <xdr:nvPicPr>
        <xdr:cNvPr id="17" name="Obrázek 25">
          <a:extLst>
            <a:ext uri="{FF2B5EF4-FFF2-40B4-BE49-F238E27FC236}">
              <a16:creationId xmlns:a16="http://schemas.microsoft.com/office/drawing/2014/main" id="{6201BAB1-CB86-4645-9E5D-9D07B2457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079" y="61617226"/>
          <a:ext cx="977611" cy="901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1581150</xdr:colOff>
      <xdr:row>210</xdr:row>
      <xdr:rowOff>152400</xdr:rowOff>
    </xdr:from>
    <xdr:to>
      <xdr:col>0</xdr:col>
      <xdr:colOff>2362200</xdr:colOff>
      <xdr:row>213</xdr:row>
      <xdr:rowOff>212353</xdr:rowOff>
    </xdr:to>
    <xdr:pic>
      <xdr:nvPicPr>
        <xdr:cNvPr id="18" name="Obrázek 27">
          <a:extLst>
            <a:ext uri="{FF2B5EF4-FFF2-40B4-BE49-F238E27FC236}">
              <a16:creationId xmlns:a16="http://schemas.microsoft.com/office/drawing/2014/main" id="{A9AAB19A-C990-4910-9FA7-F15C2BE68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5733950"/>
          <a:ext cx="781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1543050</xdr:colOff>
      <xdr:row>203</xdr:row>
      <xdr:rowOff>76200</xdr:rowOff>
    </xdr:from>
    <xdr:to>
      <xdr:col>0</xdr:col>
      <xdr:colOff>2359025</xdr:colOff>
      <xdr:row>206</xdr:row>
      <xdr:rowOff>94879</xdr:rowOff>
    </xdr:to>
    <xdr:pic>
      <xdr:nvPicPr>
        <xdr:cNvPr id="19" name="Obrázek 32">
          <a:extLst>
            <a:ext uri="{FF2B5EF4-FFF2-40B4-BE49-F238E27FC236}">
              <a16:creationId xmlns:a16="http://schemas.microsoft.com/office/drawing/2014/main" id="{15CCF180-A049-491E-887A-543C3536F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3879750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1381125</xdr:colOff>
      <xdr:row>244</xdr:row>
      <xdr:rowOff>38100</xdr:rowOff>
    </xdr:from>
    <xdr:to>
      <xdr:col>0</xdr:col>
      <xdr:colOff>2476500</xdr:colOff>
      <xdr:row>247</xdr:row>
      <xdr:rowOff>98687</xdr:rowOff>
    </xdr:to>
    <xdr:pic>
      <xdr:nvPicPr>
        <xdr:cNvPr id="20" name="Obrázek 34">
          <a:extLst>
            <a:ext uri="{FF2B5EF4-FFF2-40B4-BE49-F238E27FC236}">
              <a16:creationId xmlns:a16="http://schemas.microsoft.com/office/drawing/2014/main" id="{FE771E4F-058D-46A7-8305-E93D26AEC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63747650"/>
          <a:ext cx="10953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1504950</xdr:colOff>
      <xdr:row>255</xdr:row>
      <xdr:rowOff>19050</xdr:rowOff>
    </xdr:from>
    <xdr:to>
      <xdr:col>0</xdr:col>
      <xdr:colOff>2438400</xdr:colOff>
      <xdr:row>258</xdr:row>
      <xdr:rowOff>59319</xdr:rowOff>
    </xdr:to>
    <xdr:pic>
      <xdr:nvPicPr>
        <xdr:cNvPr id="21" name="Obrázek 35">
          <a:extLst>
            <a:ext uri="{FF2B5EF4-FFF2-40B4-BE49-F238E27FC236}">
              <a16:creationId xmlns:a16="http://schemas.microsoft.com/office/drawing/2014/main" id="{0E8FD90D-E6F2-4C5B-9A79-562998958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522600"/>
          <a:ext cx="933450" cy="82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2580217</xdr:colOff>
      <xdr:row>262</xdr:row>
      <xdr:rowOff>56092</xdr:rowOff>
    </xdr:from>
    <xdr:to>
      <xdr:col>0</xdr:col>
      <xdr:colOff>3349837</xdr:colOff>
      <xdr:row>265</xdr:row>
      <xdr:rowOff>150864</xdr:rowOff>
    </xdr:to>
    <xdr:pic>
      <xdr:nvPicPr>
        <xdr:cNvPr id="22" name="Obrázek 36">
          <a:extLst>
            <a:ext uri="{FF2B5EF4-FFF2-40B4-BE49-F238E27FC236}">
              <a16:creationId xmlns:a16="http://schemas.microsoft.com/office/drawing/2014/main" id="{6AEDFFD1-6C71-4FF7-8A2A-C068FC537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0217" y="69024019"/>
          <a:ext cx="769620" cy="842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1476375</xdr:colOff>
      <xdr:row>279</xdr:row>
      <xdr:rowOff>200025</xdr:rowOff>
    </xdr:from>
    <xdr:to>
      <xdr:col>0</xdr:col>
      <xdr:colOff>2098675</xdr:colOff>
      <xdr:row>282</xdr:row>
      <xdr:rowOff>134250</xdr:rowOff>
    </xdr:to>
    <xdr:pic>
      <xdr:nvPicPr>
        <xdr:cNvPr id="24" name="Obrázek 38">
          <a:extLst>
            <a:ext uri="{FF2B5EF4-FFF2-40B4-BE49-F238E27FC236}">
              <a16:creationId xmlns:a16="http://schemas.microsoft.com/office/drawing/2014/main" id="{F396F11F-33BF-43A7-868D-4E1C313A1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74577575"/>
          <a:ext cx="6286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2806245</xdr:colOff>
      <xdr:row>272</xdr:row>
      <xdr:rowOff>52162</xdr:rowOff>
    </xdr:from>
    <xdr:to>
      <xdr:col>0</xdr:col>
      <xdr:colOff>3397716</xdr:colOff>
      <xdr:row>275</xdr:row>
      <xdr:rowOff>2</xdr:rowOff>
    </xdr:to>
    <xdr:pic>
      <xdr:nvPicPr>
        <xdr:cNvPr id="25" name="Obrázek 39">
          <a:extLst>
            <a:ext uri="{FF2B5EF4-FFF2-40B4-BE49-F238E27FC236}">
              <a16:creationId xmlns:a16="http://schemas.microsoft.com/office/drawing/2014/main" id="{6D62435D-BA6F-445E-9A09-FD2EEDABF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245" y="71712819"/>
          <a:ext cx="591471" cy="698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1638300</xdr:colOff>
      <xdr:row>267</xdr:row>
      <xdr:rowOff>9525</xdr:rowOff>
    </xdr:from>
    <xdr:to>
      <xdr:col>0</xdr:col>
      <xdr:colOff>2251075</xdr:colOff>
      <xdr:row>270</xdr:row>
      <xdr:rowOff>57414</xdr:rowOff>
    </xdr:to>
    <xdr:pic>
      <xdr:nvPicPr>
        <xdr:cNvPr id="26" name="Obrázek 40">
          <a:extLst>
            <a:ext uri="{FF2B5EF4-FFF2-40B4-BE49-F238E27FC236}">
              <a16:creationId xmlns:a16="http://schemas.microsoft.com/office/drawing/2014/main" id="{A5145DCD-7239-4FB9-BF2A-7C1E0B3F1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71085075"/>
          <a:ext cx="619125" cy="819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276</xdr:row>
      <xdr:rowOff>9525</xdr:rowOff>
    </xdr:from>
    <xdr:to>
      <xdr:col>0</xdr:col>
      <xdr:colOff>2549525</xdr:colOff>
      <xdr:row>278</xdr:row>
      <xdr:rowOff>59254</xdr:rowOff>
    </xdr:to>
    <xdr:pic>
      <xdr:nvPicPr>
        <xdr:cNvPr id="27" name="Obrázek 41">
          <a:extLst>
            <a:ext uri="{FF2B5EF4-FFF2-40B4-BE49-F238E27FC236}">
              <a16:creationId xmlns:a16="http://schemas.microsoft.com/office/drawing/2014/main" id="{B5FAE26B-2268-4700-BD82-39680321C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73625075"/>
          <a:ext cx="1095375" cy="55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287</xdr:row>
      <xdr:rowOff>123825</xdr:rowOff>
    </xdr:from>
    <xdr:to>
      <xdr:col>0</xdr:col>
      <xdr:colOff>2441575</xdr:colOff>
      <xdr:row>293</xdr:row>
      <xdr:rowOff>22289</xdr:rowOff>
    </xdr:to>
    <xdr:pic>
      <xdr:nvPicPr>
        <xdr:cNvPr id="28" name="Obrázek 34">
          <a:extLst>
            <a:ext uri="{FF2B5EF4-FFF2-40B4-BE49-F238E27FC236}">
              <a16:creationId xmlns:a16="http://schemas.microsoft.com/office/drawing/2014/main" id="{FE9B4FE9-FC22-487C-A198-F416613B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76914375"/>
          <a:ext cx="14287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2222322</xdr:colOff>
      <xdr:row>297</xdr:row>
      <xdr:rowOff>193963</xdr:rowOff>
    </xdr:from>
    <xdr:to>
      <xdr:col>0</xdr:col>
      <xdr:colOff>3182365</xdr:colOff>
      <xdr:row>301</xdr:row>
      <xdr:rowOff>96982</xdr:rowOff>
    </xdr:to>
    <xdr:pic>
      <xdr:nvPicPr>
        <xdr:cNvPr id="29" name="Obrázek 35">
          <a:extLst>
            <a:ext uri="{FF2B5EF4-FFF2-40B4-BE49-F238E27FC236}">
              <a16:creationId xmlns:a16="http://schemas.microsoft.com/office/drawing/2014/main" id="{DAFBF3B1-49EF-4698-83BC-EF0B31143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322" y="79192581"/>
          <a:ext cx="960043" cy="900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2161309</xdr:colOff>
      <xdr:row>302</xdr:row>
      <xdr:rowOff>237342</xdr:rowOff>
    </xdr:from>
    <xdr:to>
      <xdr:col>0</xdr:col>
      <xdr:colOff>3117273</xdr:colOff>
      <xdr:row>306</xdr:row>
      <xdr:rowOff>175380</xdr:rowOff>
    </xdr:to>
    <xdr:pic>
      <xdr:nvPicPr>
        <xdr:cNvPr id="30" name="Obrázek 36">
          <a:extLst>
            <a:ext uri="{FF2B5EF4-FFF2-40B4-BE49-F238E27FC236}">
              <a16:creationId xmlns:a16="http://schemas.microsoft.com/office/drawing/2014/main" id="{C126DEFF-0AB9-428F-8E9E-756A7C631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309" y="80482869"/>
          <a:ext cx="955964" cy="93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2038350</xdr:colOff>
      <xdr:row>329</xdr:row>
      <xdr:rowOff>66675</xdr:rowOff>
    </xdr:from>
    <xdr:to>
      <xdr:col>0</xdr:col>
      <xdr:colOff>3616325</xdr:colOff>
      <xdr:row>335</xdr:row>
      <xdr:rowOff>94508</xdr:rowOff>
    </xdr:to>
    <xdr:pic>
      <xdr:nvPicPr>
        <xdr:cNvPr id="31" name="Obrázek 38">
          <a:extLst>
            <a:ext uri="{FF2B5EF4-FFF2-40B4-BE49-F238E27FC236}">
              <a16:creationId xmlns:a16="http://schemas.microsoft.com/office/drawing/2014/main" id="{1C92C11A-95A6-4BC6-A5C3-C484CB591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92732225"/>
          <a:ext cx="15716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329</xdr:row>
      <xdr:rowOff>66675</xdr:rowOff>
    </xdr:from>
    <xdr:to>
      <xdr:col>0</xdr:col>
      <xdr:colOff>1634490</xdr:colOff>
      <xdr:row>335</xdr:row>
      <xdr:rowOff>3357</xdr:rowOff>
    </xdr:to>
    <xdr:pic>
      <xdr:nvPicPr>
        <xdr:cNvPr id="32" name="Obrázek 39">
          <a:extLst>
            <a:ext uri="{FF2B5EF4-FFF2-40B4-BE49-F238E27FC236}">
              <a16:creationId xmlns:a16="http://schemas.microsoft.com/office/drawing/2014/main" id="{2129D463-D1FE-4DB9-AE70-2E914CEDF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2732225"/>
          <a:ext cx="14287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476</xdr:row>
      <xdr:rowOff>28575</xdr:rowOff>
    </xdr:from>
    <xdr:to>
      <xdr:col>0</xdr:col>
      <xdr:colOff>2701925</xdr:colOff>
      <xdr:row>481</xdr:row>
      <xdr:rowOff>213187</xdr:rowOff>
    </xdr:to>
    <xdr:pic>
      <xdr:nvPicPr>
        <xdr:cNvPr id="34" name="Obrázek 35">
          <a:extLst>
            <a:ext uri="{FF2B5EF4-FFF2-40B4-BE49-F238E27FC236}">
              <a16:creationId xmlns:a16="http://schemas.microsoft.com/office/drawing/2014/main" id="{EC38D4B0-6E40-45C3-8017-0E5CC776A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21897775"/>
          <a:ext cx="142875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469</xdr:row>
      <xdr:rowOff>104775</xdr:rowOff>
    </xdr:from>
    <xdr:to>
      <xdr:col>0</xdr:col>
      <xdr:colOff>2479675</xdr:colOff>
      <xdr:row>473</xdr:row>
      <xdr:rowOff>97154</xdr:rowOff>
    </xdr:to>
    <xdr:pic>
      <xdr:nvPicPr>
        <xdr:cNvPr id="35" name="Obrázek 36">
          <a:extLst>
            <a:ext uri="{FF2B5EF4-FFF2-40B4-BE49-F238E27FC236}">
              <a16:creationId xmlns:a16="http://schemas.microsoft.com/office/drawing/2014/main" id="{5121E74E-AE90-4D94-8B99-352232C8C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20202325"/>
          <a:ext cx="10287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443</xdr:row>
      <xdr:rowOff>228600</xdr:rowOff>
    </xdr:from>
    <xdr:to>
      <xdr:col>0</xdr:col>
      <xdr:colOff>2587625</xdr:colOff>
      <xdr:row>449</xdr:row>
      <xdr:rowOff>57043</xdr:rowOff>
    </xdr:to>
    <xdr:pic>
      <xdr:nvPicPr>
        <xdr:cNvPr id="36" name="Obrázek 39">
          <a:extLst>
            <a:ext uri="{FF2B5EF4-FFF2-40B4-BE49-F238E27FC236}">
              <a16:creationId xmlns:a16="http://schemas.microsoft.com/office/drawing/2014/main" id="{2A998DF6-A1CA-4203-B902-C81575651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15500150"/>
          <a:ext cx="1314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435</xdr:row>
      <xdr:rowOff>76200</xdr:rowOff>
    </xdr:from>
    <xdr:to>
      <xdr:col>0</xdr:col>
      <xdr:colOff>2438400</xdr:colOff>
      <xdr:row>440</xdr:row>
      <xdr:rowOff>95077</xdr:rowOff>
    </xdr:to>
    <xdr:pic>
      <xdr:nvPicPr>
        <xdr:cNvPr id="37" name="Obrázek 40">
          <a:extLst>
            <a:ext uri="{FF2B5EF4-FFF2-40B4-BE49-F238E27FC236}">
              <a16:creationId xmlns:a16="http://schemas.microsoft.com/office/drawing/2014/main" id="{19ECDC81-73BA-4FD0-AF5E-F8695839D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13315750"/>
          <a:ext cx="1000125" cy="128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426</xdr:row>
      <xdr:rowOff>0</xdr:rowOff>
    </xdr:from>
    <xdr:to>
      <xdr:col>0</xdr:col>
      <xdr:colOff>2667000</xdr:colOff>
      <xdr:row>431</xdr:row>
      <xdr:rowOff>169372</xdr:rowOff>
    </xdr:to>
    <xdr:pic>
      <xdr:nvPicPr>
        <xdr:cNvPr id="38" name="Obrázek 41">
          <a:extLst>
            <a:ext uri="{FF2B5EF4-FFF2-40B4-BE49-F238E27FC236}">
              <a16:creationId xmlns:a16="http://schemas.microsoft.com/office/drawing/2014/main" id="{7CA74129-5BD2-4B6F-83DC-509414A25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10953550"/>
          <a:ext cx="142875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1201015</xdr:colOff>
      <xdr:row>414</xdr:row>
      <xdr:rowOff>236392</xdr:rowOff>
    </xdr:from>
    <xdr:to>
      <xdr:col>0</xdr:col>
      <xdr:colOff>2636115</xdr:colOff>
      <xdr:row>419</xdr:row>
      <xdr:rowOff>50273</xdr:rowOff>
    </xdr:to>
    <xdr:pic>
      <xdr:nvPicPr>
        <xdr:cNvPr id="39" name="Obrázek 42">
          <a:extLst>
            <a:ext uri="{FF2B5EF4-FFF2-40B4-BE49-F238E27FC236}">
              <a16:creationId xmlns:a16="http://schemas.microsoft.com/office/drawing/2014/main" id="{8518C709-44BA-4A36-BAAC-369C34A95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015" y="106473047"/>
          <a:ext cx="1435100" cy="1060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2152650</xdr:colOff>
      <xdr:row>389</xdr:row>
      <xdr:rowOff>228600</xdr:rowOff>
    </xdr:from>
    <xdr:to>
      <xdr:col>0</xdr:col>
      <xdr:colOff>3581400</xdr:colOff>
      <xdr:row>396</xdr:row>
      <xdr:rowOff>55790</xdr:rowOff>
    </xdr:to>
    <xdr:pic>
      <xdr:nvPicPr>
        <xdr:cNvPr id="40" name="Obrázek 43">
          <a:extLst>
            <a:ext uri="{FF2B5EF4-FFF2-40B4-BE49-F238E27FC236}">
              <a16:creationId xmlns:a16="http://schemas.microsoft.com/office/drawing/2014/main" id="{A743B194-FBBE-45B3-8D05-82DFC27B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05086150"/>
          <a:ext cx="1428750" cy="165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390</xdr:row>
      <xdr:rowOff>57150</xdr:rowOff>
    </xdr:from>
    <xdr:to>
      <xdr:col>0</xdr:col>
      <xdr:colOff>1447800</xdr:colOff>
      <xdr:row>395</xdr:row>
      <xdr:rowOff>79837</xdr:rowOff>
    </xdr:to>
    <xdr:pic>
      <xdr:nvPicPr>
        <xdr:cNvPr id="41" name="Obrázek 44">
          <a:extLst>
            <a:ext uri="{FF2B5EF4-FFF2-40B4-BE49-F238E27FC236}">
              <a16:creationId xmlns:a16="http://schemas.microsoft.com/office/drawing/2014/main" id="{372561AA-F79E-485F-8472-D4E689845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5168700"/>
          <a:ext cx="790575" cy="130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2419350</xdr:colOff>
      <xdr:row>364</xdr:row>
      <xdr:rowOff>104775</xdr:rowOff>
    </xdr:from>
    <xdr:to>
      <xdr:col>0</xdr:col>
      <xdr:colOff>3432175</xdr:colOff>
      <xdr:row>369</xdr:row>
      <xdr:rowOff>211281</xdr:rowOff>
    </xdr:to>
    <xdr:pic>
      <xdr:nvPicPr>
        <xdr:cNvPr id="42" name="Obrázek 45">
          <a:extLst>
            <a:ext uri="{FF2B5EF4-FFF2-40B4-BE49-F238E27FC236}">
              <a16:creationId xmlns:a16="http://schemas.microsoft.com/office/drawing/2014/main" id="{2AB4A639-C384-4D29-A023-B44F81963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99628325"/>
          <a:ext cx="1019175" cy="139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364</xdr:row>
      <xdr:rowOff>28575</xdr:rowOff>
    </xdr:from>
    <xdr:to>
      <xdr:col>0</xdr:col>
      <xdr:colOff>1527175</xdr:colOff>
      <xdr:row>369</xdr:row>
      <xdr:rowOff>211281</xdr:rowOff>
    </xdr:to>
    <xdr:pic>
      <xdr:nvPicPr>
        <xdr:cNvPr id="43" name="Obrázek 46">
          <a:extLst>
            <a:ext uri="{FF2B5EF4-FFF2-40B4-BE49-F238E27FC236}">
              <a16:creationId xmlns:a16="http://schemas.microsoft.com/office/drawing/2014/main" id="{B799D17B-BBC4-42BA-9162-8B607F85A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99552125"/>
          <a:ext cx="102870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457</xdr:row>
      <xdr:rowOff>200025</xdr:rowOff>
    </xdr:from>
    <xdr:to>
      <xdr:col>0</xdr:col>
      <xdr:colOff>2365375</xdr:colOff>
      <xdr:row>460</xdr:row>
      <xdr:rowOff>91709</xdr:rowOff>
    </xdr:to>
    <xdr:pic>
      <xdr:nvPicPr>
        <xdr:cNvPr id="44" name="Obrázek 50">
          <a:extLst>
            <a:ext uri="{FF2B5EF4-FFF2-40B4-BE49-F238E27FC236}">
              <a16:creationId xmlns:a16="http://schemas.microsoft.com/office/drawing/2014/main" id="{2E317BA0-19A8-4C1E-A0B3-1B0D07240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17249575"/>
          <a:ext cx="876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462</xdr:row>
      <xdr:rowOff>228600</xdr:rowOff>
    </xdr:from>
    <xdr:to>
      <xdr:col>0</xdr:col>
      <xdr:colOff>2441575</xdr:colOff>
      <xdr:row>466</xdr:row>
      <xdr:rowOff>188289</xdr:rowOff>
    </xdr:to>
    <xdr:pic>
      <xdr:nvPicPr>
        <xdr:cNvPr id="45" name="Obrázek 51">
          <a:extLst>
            <a:ext uri="{FF2B5EF4-FFF2-40B4-BE49-F238E27FC236}">
              <a16:creationId xmlns:a16="http://schemas.microsoft.com/office/drawing/2014/main" id="{34CF7EBA-8237-44A8-82CD-2ABAB2B6D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18548150"/>
          <a:ext cx="990600" cy="98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551</xdr:row>
      <xdr:rowOff>47625</xdr:rowOff>
    </xdr:from>
    <xdr:to>
      <xdr:col>0</xdr:col>
      <xdr:colOff>2511425</xdr:colOff>
      <xdr:row>555</xdr:row>
      <xdr:rowOff>20014</xdr:rowOff>
    </xdr:to>
    <xdr:pic>
      <xdr:nvPicPr>
        <xdr:cNvPr id="47" name="Obrázek 66">
          <a:extLst>
            <a:ext uri="{FF2B5EF4-FFF2-40B4-BE49-F238E27FC236}">
              <a16:creationId xmlns:a16="http://schemas.microsoft.com/office/drawing/2014/main" id="{7E83BC5B-0FFC-4D31-8B41-ECB998250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45665825"/>
          <a:ext cx="1266825" cy="977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575</xdr:row>
      <xdr:rowOff>95250</xdr:rowOff>
    </xdr:from>
    <xdr:to>
      <xdr:col>0</xdr:col>
      <xdr:colOff>2476500</xdr:colOff>
      <xdr:row>579</xdr:row>
      <xdr:rowOff>20012</xdr:rowOff>
    </xdr:to>
    <xdr:pic>
      <xdr:nvPicPr>
        <xdr:cNvPr id="48" name="Obrázek 67">
          <a:extLst>
            <a:ext uri="{FF2B5EF4-FFF2-40B4-BE49-F238E27FC236}">
              <a16:creationId xmlns:a16="http://schemas.microsoft.com/office/drawing/2014/main" id="{22B635F8-6C68-4872-ABBF-2E7088D8B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51809450"/>
          <a:ext cx="1266825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593</xdr:row>
      <xdr:rowOff>28575</xdr:rowOff>
    </xdr:from>
    <xdr:to>
      <xdr:col>0</xdr:col>
      <xdr:colOff>2511425</xdr:colOff>
      <xdr:row>597</xdr:row>
      <xdr:rowOff>3687</xdr:rowOff>
    </xdr:to>
    <xdr:pic>
      <xdr:nvPicPr>
        <xdr:cNvPr id="49" name="Obrázek 68">
          <a:extLst>
            <a:ext uri="{FF2B5EF4-FFF2-40B4-BE49-F238E27FC236}">
              <a16:creationId xmlns:a16="http://schemas.microsoft.com/office/drawing/2014/main" id="{EB946972-FBCD-4667-A52A-5C6979458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56314775"/>
          <a:ext cx="1266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678</xdr:row>
      <xdr:rowOff>28575</xdr:rowOff>
    </xdr:from>
    <xdr:to>
      <xdr:col>0</xdr:col>
      <xdr:colOff>2663825</xdr:colOff>
      <xdr:row>682</xdr:row>
      <xdr:rowOff>132474</xdr:rowOff>
    </xdr:to>
    <xdr:pic>
      <xdr:nvPicPr>
        <xdr:cNvPr id="50" name="Obrázek 69">
          <a:extLst>
            <a:ext uri="{FF2B5EF4-FFF2-40B4-BE49-F238E27FC236}">
              <a16:creationId xmlns:a16="http://schemas.microsoft.com/office/drawing/2014/main" id="{B80479CB-3C6A-468C-98DE-578C896F4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78285775"/>
          <a:ext cx="1447800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601</xdr:row>
      <xdr:rowOff>152400</xdr:rowOff>
    </xdr:from>
    <xdr:to>
      <xdr:col>0</xdr:col>
      <xdr:colOff>2434590</xdr:colOff>
      <xdr:row>605</xdr:row>
      <xdr:rowOff>132409</xdr:rowOff>
    </xdr:to>
    <xdr:pic>
      <xdr:nvPicPr>
        <xdr:cNvPr id="51" name="Obrázek 70">
          <a:extLst>
            <a:ext uri="{FF2B5EF4-FFF2-40B4-BE49-F238E27FC236}">
              <a16:creationId xmlns:a16="http://schemas.microsoft.com/office/drawing/2014/main" id="{95CD0B4E-A556-4BC4-A1BE-0A3C0FD7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58851600"/>
          <a:ext cx="9906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1095375</xdr:colOff>
      <xdr:row>632</xdr:row>
      <xdr:rowOff>123825</xdr:rowOff>
    </xdr:from>
    <xdr:to>
      <xdr:col>0</xdr:col>
      <xdr:colOff>2549525</xdr:colOff>
      <xdr:row>638</xdr:row>
      <xdr:rowOff>60216</xdr:rowOff>
    </xdr:to>
    <xdr:pic>
      <xdr:nvPicPr>
        <xdr:cNvPr id="52" name="Obrázek 71">
          <a:extLst>
            <a:ext uri="{FF2B5EF4-FFF2-40B4-BE49-F238E27FC236}">
              <a16:creationId xmlns:a16="http://schemas.microsoft.com/office/drawing/2014/main" id="{FB5B6E42-A9E8-47BA-BF5B-F8768A306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66697025"/>
          <a:ext cx="1447800" cy="1495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662</xdr:row>
      <xdr:rowOff>219075</xdr:rowOff>
    </xdr:from>
    <xdr:to>
      <xdr:col>0</xdr:col>
      <xdr:colOff>2286000</xdr:colOff>
      <xdr:row>667</xdr:row>
      <xdr:rowOff>123825</xdr:rowOff>
    </xdr:to>
    <xdr:pic>
      <xdr:nvPicPr>
        <xdr:cNvPr id="53" name="Obrázek 73">
          <a:extLst>
            <a:ext uri="{FF2B5EF4-FFF2-40B4-BE49-F238E27FC236}">
              <a16:creationId xmlns:a16="http://schemas.microsoft.com/office/drawing/2014/main" id="{93EDAA6E-1C99-4B9A-8423-E76C28B7D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74412275"/>
          <a:ext cx="790575" cy="1184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669</xdr:row>
      <xdr:rowOff>238125</xdr:rowOff>
    </xdr:from>
    <xdr:to>
      <xdr:col>0</xdr:col>
      <xdr:colOff>2625090</xdr:colOff>
      <xdr:row>675</xdr:row>
      <xdr:rowOff>207537</xdr:rowOff>
    </xdr:to>
    <xdr:pic>
      <xdr:nvPicPr>
        <xdr:cNvPr id="54" name="Obrázek 74">
          <a:extLst>
            <a:ext uri="{FF2B5EF4-FFF2-40B4-BE49-F238E27FC236}">
              <a16:creationId xmlns:a16="http://schemas.microsoft.com/office/drawing/2014/main" id="{DEAD9E77-4E01-4A47-8A70-F5DF2AD8B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6209325"/>
          <a:ext cx="14382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703</xdr:row>
      <xdr:rowOff>0</xdr:rowOff>
    </xdr:from>
    <xdr:to>
      <xdr:col>0</xdr:col>
      <xdr:colOff>2555875</xdr:colOff>
      <xdr:row>708</xdr:row>
      <xdr:rowOff>53804</xdr:rowOff>
    </xdr:to>
    <xdr:pic>
      <xdr:nvPicPr>
        <xdr:cNvPr id="55" name="Obrázek 76">
          <a:extLst>
            <a:ext uri="{FF2B5EF4-FFF2-40B4-BE49-F238E27FC236}">
              <a16:creationId xmlns:a16="http://schemas.microsoft.com/office/drawing/2014/main" id="{5C3C68D9-CA76-47B3-ADB6-18049386B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84480200"/>
          <a:ext cx="1514475" cy="135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760</xdr:row>
      <xdr:rowOff>85725</xdr:rowOff>
    </xdr:from>
    <xdr:to>
      <xdr:col>0</xdr:col>
      <xdr:colOff>2548890</xdr:colOff>
      <xdr:row>762</xdr:row>
      <xdr:rowOff>174823</xdr:rowOff>
    </xdr:to>
    <xdr:pic>
      <xdr:nvPicPr>
        <xdr:cNvPr id="56" name="Obrázek 77">
          <a:extLst>
            <a:ext uri="{FF2B5EF4-FFF2-40B4-BE49-F238E27FC236}">
              <a16:creationId xmlns:a16="http://schemas.microsoft.com/office/drawing/2014/main" id="{EE7F656C-BE45-4A09-8EEE-F91A1FDF9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00567925"/>
          <a:ext cx="1428750" cy="622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1085850</xdr:colOff>
      <xdr:row>717</xdr:row>
      <xdr:rowOff>28575</xdr:rowOff>
    </xdr:from>
    <xdr:to>
      <xdr:col>0</xdr:col>
      <xdr:colOff>2739390</xdr:colOff>
      <xdr:row>721</xdr:row>
      <xdr:rowOff>135651</xdr:rowOff>
    </xdr:to>
    <xdr:pic>
      <xdr:nvPicPr>
        <xdr:cNvPr id="58" name="Obrázek 79">
          <a:extLst>
            <a:ext uri="{FF2B5EF4-FFF2-40B4-BE49-F238E27FC236}">
              <a16:creationId xmlns:a16="http://schemas.microsoft.com/office/drawing/2014/main" id="{EFBE123F-0541-4276-B0B8-4B5E0A31D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89080775"/>
          <a:ext cx="1638300" cy="1120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1323975</xdr:colOff>
      <xdr:row>734</xdr:row>
      <xdr:rowOff>9525</xdr:rowOff>
    </xdr:from>
    <xdr:to>
      <xdr:col>0</xdr:col>
      <xdr:colOff>2590800</xdr:colOff>
      <xdr:row>739</xdr:row>
      <xdr:rowOff>172812</xdr:rowOff>
    </xdr:to>
    <xdr:pic>
      <xdr:nvPicPr>
        <xdr:cNvPr id="59" name="Obrázek 80">
          <a:extLst>
            <a:ext uri="{FF2B5EF4-FFF2-40B4-BE49-F238E27FC236}">
              <a16:creationId xmlns:a16="http://schemas.microsoft.com/office/drawing/2014/main" id="{59673EA2-9309-4DF9-B8A3-96D4B43F8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93379725"/>
          <a:ext cx="1266825" cy="1479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748</xdr:row>
      <xdr:rowOff>123825</xdr:rowOff>
    </xdr:from>
    <xdr:to>
      <xdr:col>0</xdr:col>
      <xdr:colOff>2400300</xdr:colOff>
      <xdr:row>752</xdr:row>
      <xdr:rowOff>134314</xdr:rowOff>
    </xdr:to>
    <xdr:pic>
      <xdr:nvPicPr>
        <xdr:cNvPr id="60" name="Obrázek 81">
          <a:extLst>
            <a:ext uri="{FF2B5EF4-FFF2-40B4-BE49-F238E27FC236}">
              <a16:creationId xmlns:a16="http://schemas.microsoft.com/office/drawing/2014/main" id="{C437E1C4-F47B-44C8-A6DA-E3A05C586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97812025"/>
          <a:ext cx="1000125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685</xdr:row>
      <xdr:rowOff>238125</xdr:rowOff>
    </xdr:from>
    <xdr:to>
      <xdr:col>0</xdr:col>
      <xdr:colOff>2517775</xdr:colOff>
      <xdr:row>691</xdr:row>
      <xdr:rowOff>54504</xdr:rowOff>
    </xdr:to>
    <xdr:pic>
      <xdr:nvPicPr>
        <xdr:cNvPr id="61" name="Obrázek 82">
          <a:extLst>
            <a:ext uri="{FF2B5EF4-FFF2-40B4-BE49-F238E27FC236}">
              <a16:creationId xmlns:a16="http://schemas.microsoft.com/office/drawing/2014/main" id="{17B83FF9-923B-44E9-ABA5-3E30D3AD5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80654325"/>
          <a:ext cx="1514475" cy="1362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1049312</xdr:colOff>
      <xdr:row>802</xdr:row>
      <xdr:rowOff>123619</xdr:rowOff>
    </xdr:from>
    <xdr:to>
      <xdr:col>0</xdr:col>
      <xdr:colOff>1801092</xdr:colOff>
      <xdr:row>804</xdr:row>
      <xdr:rowOff>179737</xdr:rowOff>
    </xdr:to>
    <xdr:pic>
      <xdr:nvPicPr>
        <xdr:cNvPr id="65" name="Obrázek 88">
          <a:extLst>
            <a:ext uri="{FF2B5EF4-FFF2-40B4-BE49-F238E27FC236}">
              <a16:creationId xmlns:a16="http://schemas.microsoft.com/office/drawing/2014/main" id="{FB6D8D87-00E2-46B9-ABB7-C79D339C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312" y="208634528"/>
          <a:ext cx="751780" cy="554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88900</xdr:colOff>
      <xdr:row>829</xdr:row>
      <xdr:rowOff>57150</xdr:rowOff>
    </xdr:from>
    <xdr:to>
      <xdr:col>0</xdr:col>
      <xdr:colOff>1101725</xdr:colOff>
      <xdr:row>833</xdr:row>
      <xdr:rowOff>57250</xdr:rowOff>
    </xdr:to>
    <xdr:pic>
      <xdr:nvPicPr>
        <xdr:cNvPr id="66" name="Obrázek 90">
          <a:extLst>
            <a:ext uri="{FF2B5EF4-FFF2-40B4-BE49-F238E27FC236}">
              <a16:creationId xmlns:a16="http://schemas.microsoft.com/office/drawing/2014/main" id="{0848E73D-B303-4190-A165-2C88DA359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19589350"/>
          <a:ext cx="1000125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1028699</xdr:colOff>
      <xdr:row>829</xdr:row>
      <xdr:rowOff>228600</xdr:rowOff>
    </xdr:from>
    <xdr:to>
      <xdr:col>0</xdr:col>
      <xdr:colOff>1825624</xdr:colOff>
      <xdr:row>833</xdr:row>
      <xdr:rowOff>91770</xdr:rowOff>
    </xdr:to>
    <xdr:pic>
      <xdr:nvPicPr>
        <xdr:cNvPr id="67" name="Obrázek 91">
          <a:extLst>
            <a:ext uri="{FF2B5EF4-FFF2-40B4-BE49-F238E27FC236}">
              <a16:creationId xmlns:a16="http://schemas.microsoft.com/office/drawing/2014/main" id="{58DAD2A5-1EC8-45A7-AED7-D9BE66805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83"/>
        <a:stretch/>
      </xdr:blipFill>
      <xdr:spPr bwMode="auto">
        <a:xfrm>
          <a:off x="1028699" y="219760800"/>
          <a:ext cx="790575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135082</xdr:colOff>
      <xdr:row>843</xdr:row>
      <xdr:rowOff>56284</xdr:rowOff>
    </xdr:from>
    <xdr:to>
      <xdr:col>0</xdr:col>
      <xdr:colOff>1049482</xdr:colOff>
      <xdr:row>846</xdr:row>
      <xdr:rowOff>196883</xdr:rowOff>
    </xdr:to>
    <xdr:pic>
      <xdr:nvPicPr>
        <xdr:cNvPr id="68" name="Obrázek 93">
          <a:extLst>
            <a:ext uri="{FF2B5EF4-FFF2-40B4-BE49-F238E27FC236}">
              <a16:creationId xmlns:a16="http://schemas.microsoft.com/office/drawing/2014/main" id="{C6B4EA5A-E200-42A3-881B-E2F22360D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82" y="219539993"/>
          <a:ext cx="914400" cy="888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1137805</xdr:colOff>
      <xdr:row>843</xdr:row>
      <xdr:rowOff>107374</xdr:rowOff>
    </xdr:from>
    <xdr:to>
      <xdr:col>0</xdr:col>
      <xdr:colOff>2038874</xdr:colOff>
      <xdr:row>846</xdr:row>
      <xdr:rowOff>138547</xdr:rowOff>
    </xdr:to>
    <xdr:pic>
      <xdr:nvPicPr>
        <xdr:cNvPr id="69" name="Obrázek 94">
          <a:extLst>
            <a:ext uri="{FF2B5EF4-FFF2-40B4-BE49-F238E27FC236}">
              <a16:creationId xmlns:a16="http://schemas.microsoft.com/office/drawing/2014/main" id="{671A4215-44A4-45D1-88C3-775A13B6C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805" y="219591083"/>
          <a:ext cx="901069" cy="779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1609725</xdr:colOff>
      <xdr:row>876</xdr:row>
      <xdr:rowOff>85725</xdr:rowOff>
    </xdr:from>
    <xdr:to>
      <xdr:col>0</xdr:col>
      <xdr:colOff>2286000</xdr:colOff>
      <xdr:row>880</xdr:row>
      <xdr:rowOff>168670</xdr:rowOff>
    </xdr:to>
    <xdr:pic>
      <xdr:nvPicPr>
        <xdr:cNvPr id="70" name="Obrázek 95">
          <a:extLst>
            <a:ext uri="{FF2B5EF4-FFF2-40B4-BE49-F238E27FC236}">
              <a16:creationId xmlns:a16="http://schemas.microsoft.com/office/drawing/2014/main" id="{944E1E26-EEB9-49DB-B854-3E655759A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26094925"/>
          <a:ext cx="676275" cy="112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1200150</xdr:colOff>
      <xdr:row>851</xdr:row>
      <xdr:rowOff>57150</xdr:rowOff>
    </xdr:from>
    <xdr:to>
      <xdr:col>0</xdr:col>
      <xdr:colOff>2628900</xdr:colOff>
      <xdr:row>854</xdr:row>
      <xdr:rowOff>20582</xdr:rowOff>
    </xdr:to>
    <xdr:pic>
      <xdr:nvPicPr>
        <xdr:cNvPr id="71" name="Obrázek 97">
          <a:extLst>
            <a:ext uri="{FF2B5EF4-FFF2-40B4-BE49-F238E27FC236}">
              <a16:creationId xmlns:a16="http://schemas.microsoft.com/office/drawing/2014/main" id="{BB4A8D0A-3350-4DA8-BDDE-530FBB0C6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24161350"/>
          <a:ext cx="14287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2390775</xdr:colOff>
      <xdr:row>807</xdr:row>
      <xdr:rowOff>38100</xdr:rowOff>
    </xdr:from>
    <xdr:to>
      <xdr:col>0</xdr:col>
      <xdr:colOff>3089275</xdr:colOff>
      <xdr:row>811</xdr:row>
      <xdr:rowOff>150259</xdr:rowOff>
    </xdr:to>
    <xdr:pic>
      <xdr:nvPicPr>
        <xdr:cNvPr id="72" name="Obrázek 99">
          <a:extLst>
            <a:ext uri="{FF2B5EF4-FFF2-40B4-BE49-F238E27FC236}">
              <a16:creationId xmlns:a16="http://schemas.microsoft.com/office/drawing/2014/main" id="{4FACCB37-584F-4D00-8E9D-7D84A3B72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14744300"/>
          <a:ext cx="7048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807</xdr:row>
      <xdr:rowOff>57150</xdr:rowOff>
    </xdr:from>
    <xdr:to>
      <xdr:col>0</xdr:col>
      <xdr:colOff>1371600</xdr:colOff>
      <xdr:row>811</xdr:row>
      <xdr:rowOff>98246</xdr:rowOff>
    </xdr:to>
    <xdr:pic>
      <xdr:nvPicPr>
        <xdr:cNvPr id="73" name="Obrázek 100">
          <a:extLst>
            <a:ext uri="{FF2B5EF4-FFF2-40B4-BE49-F238E27FC236}">
              <a16:creationId xmlns:a16="http://schemas.microsoft.com/office/drawing/2014/main" id="{7DE0FE4B-05AE-43D6-85A6-76B718BB5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14763350"/>
          <a:ext cx="704850" cy="111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744682</xdr:colOff>
      <xdr:row>817</xdr:row>
      <xdr:rowOff>142010</xdr:rowOff>
    </xdr:from>
    <xdr:to>
      <xdr:col>0</xdr:col>
      <xdr:colOff>1731472</xdr:colOff>
      <xdr:row>822</xdr:row>
      <xdr:rowOff>85956</xdr:rowOff>
    </xdr:to>
    <xdr:pic>
      <xdr:nvPicPr>
        <xdr:cNvPr id="74" name="Obrázek 101">
          <a:extLst>
            <a:ext uri="{FF2B5EF4-FFF2-40B4-BE49-F238E27FC236}">
              <a16:creationId xmlns:a16="http://schemas.microsoft.com/office/drawing/2014/main" id="{801077EE-1A35-41C6-A3D3-A3B726899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682" y="213141792"/>
          <a:ext cx="986790" cy="1190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7793</xdr:colOff>
      <xdr:row>816</xdr:row>
      <xdr:rowOff>191365</xdr:rowOff>
    </xdr:from>
    <xdr:to>
      <xdr:col>0</xdr:col>
      <xdr:colOff>623108</xdr:colOff>
      <xdr:row>822</xdr:row>
      <xdr:rowOff>105914</xdr:rowOff>
    </xdr:to>
    <xdr:pic>
      <xdr:nvPicPr>
        <xdr:cNvPr id="75" name="Obrázek 103">
          <a:extLst>
            <a:ext uri="{FF2B5EF4-FFF2-40B4-BE49-F238E27FC236}">
              <a16:creationId xmlns:a16="http://schemas.microsoft.com/office/drawing/2014/main" id="{25FE6796-83BE-4AF7-9E03-AD9FDCD73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3" y="212941765"/>
          <a:ext cx="615315" cy="1410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2028825</xdr:colOff>
      <xdr:row>905</xdr:row>
      <xdr:rowOff>38100</xdr:rowOff>
    </xdr:from>
    <xdr:to>
      <xdr:col>0</xdr:col>
      <xdr:colOff>3463925</xdr:colOff>
      <xdr:row>909</xdr:row>
      <xdr:rowOff>133113</xdr:rowOff>
    </xdr:to>
    <xdr:pic>
      <xdr:nvPicPr>
        <xdr:cNvPr id="77" name="Obrázek 107">
          <a:extLst>
            <a:ext uri="{FF2B5EF4-FFF2-40B4-BE49-F238E27FC236}">
              <a16:creationId xmlns:a16="http://schemas.microsoft.com/office/drawing/2014/main" id="{36B03119-FC55-419F-B30E-CE88A3A3E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233159300"/>
          <a:ext cx="1428750" cy="112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895</xdr:row>
      <xdr:rowOff>95250</xdr:rowOff>
    </xdr:from>
    <xdr:to>
      <xdr:col>0</xdr:col>
      <xdr:colOff>1143000</xdr:colOff>
      <xdr:row>898</xdr:row>
      <xdr:rowOff>19314</xdr:rowOff>
    </xdr:to>
    <xdr:pic>
      <xdr:nvPicPr>
        <xdr:cNvPr id="78" name="Obrázek 108">
          <a:extLst>
            <a:ext uri="{FF2B5EF4-FFF2-40B4-BE49-F238E27FC236}">
              <a16:creationId xmlns:a16="http://schemas.microsoft.com/office/drawing/2014/main" id="{045B54AB-C3DF-4314-93BE-DA1AD4E96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30676450"/>
          <a:ext cx="1019175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960</xdr:row>
      <xdr:rowOff>219075</xdr:rowOff>
    </xdr:from>
    <xdr:to>
      <xdr:col>0</xdr:col>
      <xdr:colOff>1216025</xdr:colOff>
      <xdr:row>962</xdr:row>
      <xdr:rowOff>135387</xdr:rowOff>
    </xdr:to>
    <xdr:pic>
      <xdr:nvPicPr>
        <xdr:cNvPr id="79" name="Obrázek 109">
          <a:extLst>
            <a:ext uri="{FF2B5EF4-FFF2-40B4-BE49-F238E27FC236}">
              <a16:creationId xmlns:a16="http://schemas.microsoft.com/office/drawing/2014/main" id="{97276F83-ED4F-434E-9524-1AAE7C426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310275"/>
          <a:ext cx="828675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1019</xdr:row>
      <xdr:rowOff>238125</xdr:rowOff>
    </xdr:from>
    <xdr:to>
      <xdr:col>0</xdr:col>
      <xdr:colOff>1215390</xdr:colOff>
      <xdr:row>1022</xdr:row>
      <xdr:rowOff>201</xdr:rowOff>
    </xdr:to>
    <xdr:pic>
      <xdr:nvPicPr>
        <xdr:cNvPr id="80" name="Obrázek 111">
          <a:extLst>
            <a:ext uri="{FF2B5EF4-FFF2-40B4-BE49-F238E27FC236}">
              <a16:creationId xmlns:a16="http://schemas.microsoft.com/office/drawing/2014/main" id="{CFF53E04-6D35-4F03-BC44-E23739E76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62315325"/>
          <a:ext cx="714375" cy="488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960</xdr:row>
      <xdr:rowOff>104775</xdr:rowOff>
    </xdr:from>
    <xdr:to>
      <xdr:col>0</xdr:col>
      <xdr:colOff>3317875</xdr:colOff>
      <xdr:row>962</xdr:row>
      <xdr:rowOff>174188</xdr:rowOff>
    </xdr:to>
    <xdr:pic>
      <xdr:nvPicPr>
        <xdr:cNvPr id="81" name="Obrázek 112">
          <a:extLst>
            <a:ext uri="{FF2B5EF4-FFF2-40B4-BE49-F238E27FC236}">
              <a16:creationId xmlns:a16="http://schemas.microsoft.com/office/drawing/2014/main" id="{32EEECE1-E4B4-4142-B693-5DBC0AAB2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47195975"/>
          <a:ext cx="85725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1181100</xdr:colOff>
      <xdr:row>895</xdr:row>
      <xdr:rowOff>152400</xdr:rowOff>
    </xdr:from>
    <xdr:to>
      <xdr:col>0</xdr:col>
      <xdr:colOff>1908175</xdr:colOff>
      <xdr:row>898</xdr:row>
      <xdr:rowOff>132981</xdr:rowOff>
    </xdr:to>
    <xdr:pic>
      <xdr:nvPicPr>
        <xdr:cNvPr id="82" name="Obrázek 113">
          <a:extLst>
            <a:ext uri="{FF2B5EF4-FFF2-40B4-BE49-F238E27FC236}">
              <a16:creationId xmlns:a16="http://schemas.microsoft.com/office/drawing/2014/main" id="{83419307-EDE1-4E03-9315-C6567737E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30733600"/>
          <a:ext cx="733425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2162175</xdr:colOff>
      <xdr:row>966</xdr:row>
      <xdr:rowOff>152400</xdr:rowOff>
    </xdr:from>
    <xdr:to>
      <xdr:col>0</xdr:col>
      <xdr:colOff>3467100</xdr:colOff>
      <xdr:row>969</xdr:row>
      <xdr:rowOff>136152</xdr:rowOff>
    </xdr:to>
    <xdr:pic>
      <xdr:nvPicPr>
        <xdr:cNvPr id="83" name="Obrázek 114">
          <a:extLst>
            <a:ext uri="{FF2B5EF4-FFF2-40B4-BE49-F238E27FC236}">
              <a16:creationId xmlns:a16="http://schemas.microsoft.com/office/drawing/2014/main" id="{90AD6CDE-983E-464F-AACA-8CEC66404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48767600"/>
          <a:ext cx="1304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1025</xdr:row>
      <xdr:rowOff>9525</xdr:rowOff>
    </xdr:from>
    <xdr:to>
      <xdr:col>0</xdr:col>
      <xdr:colOff>1641475</xdr:colOff>
      <xdr:row>1028</xdr:row>
      <xdr:rowOff>59953</xdr:rowOff>
    </xdr:to>
    <xdr:pic>
      <xdr:nvPicPr>
        <xdr:cNvPr id="84" name="Obrázek 115">
          <a:extLst>
            <a:ext uri="{FF2B5EF4-FFF2-40B4-BE49-F238E27FC236}">
              <a16:creationId xmlns:a16="http://schemas.microsoft.com/office/drawing/2014/main" id="{0221BBE1-7F3E-40C3-ACE8-B2D0A7BD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63356725"/>
          <a:ext cx="1428750" cy="819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905</xdr:row>
      <xdr:rowOff>95250</xdr:rowOff>
    </xdr:from>
    <xdr:to>
      <xdr:col>0</xdr:col>
      <xdr:colOff>1409700</xdr:colOff>
      <xdr:row>908</xdr:row>
      <xdr:rowOff>206004</xdr:rowOff>
    </xdr:to>
    <xdr:pic>
      <xdr:nvPicPr>
        <xdr:cNvPr id="85" name="Obrázek 116">
          <a:extLst>
            <a:ext uri="{FF2B5EF4-FFF2-40B4-BE49-F238E27FC236}">
              <a16:creationId xmlns:a16="http://schemas.microsoft.com/office/drawing/2014/main" id="{B87549D1-0C30-4ACA-9FF3-D4B60DBCE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33216450"/>
          <a:ext cx="876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1971675</xdr:colOff>
      <xdr:row>895</xdr:row>
      <xdr:rowOff>200025</xdr:rowOff>
    </xdr:from>
    <xdr:to>
      <xdr:col>0</xdr:col>
      <xdr:colOff>2593975</xdr:colOff>
      <xdr:row>898</xdr:row>
      <xdr:rowOff>60589</xdr:rowOff>
    </xdr:to>
    <xdr:pic>
      <xdr:nvPicPr>
        <xdr:cNvPr id="86" name="Obrázek 117">
          <a:extLst>
            <a:ext uri="{FF2B5EF4-FFF2-40B4-BE49-F238E27FC236}">
              <a16:creationId xmlns:a16="http://schemas.microsoft.com/office/drawing/2014/main" id="{7AA21576-1ECC-4AB2-AF7D-622DDB5A1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30781225"/>
          <a:ext cx="628650" cy="657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1152525</xdr:colOff>
      <xdr:row>899</xdr:row>
      <xdr:rowOff>219075</xdr:rowOff>
    </xdr:from>
    <xdr:to>
      <xdr:col>0</xdr:col>
      <xdr:colOff>2587625</xdr:colOff>
      <xdr:row>902</xdr:row>
      <xdr:rowOff>94881</xdr:rowOff>
    </xdr:to>
    <xdr:pic>
      <xdr:nvPicPr>
        <xdr:cNvPr id="87" name="Obrázek 118">
          <a:extLst>
            <a:ext uri="{FF2B5EF4-FFF2-40B4-BE49-F238E27FC236}">
              <a16:creationId xmlns:a16="http://schemas.microsoft.com/office/drawing/2014/main" id="{6BF1590C-6A19-461C-A8D5-4AFD19E7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31816275"/>
          <a:ext cx="1428750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965</xdr:row>
      <xdr:rowOff>228600</xdr:rowOff>
    </xdr:from>
    <xdr:to>
      <xdr:col>0</xdr:col>
      <xdr:colOff>1558925</xdr:colOff>
      <xdr:row>969</xdr:row>
      <xdr:rowOff>132584</xdr:rowOff>
    </xdr:to>
    <xdr:pic>
      <xdr:nvPicPr>
        <xdr:cNvPr id="88" name="Obrázek 119">
          <a:extLst>
            <a:ext uri="{FF2B5EF4-FFF2-40B4-BE49-F238E27FC236}">
              <a16:creationId xmlns:a16="http://schemas.microsoft.com/office/drawing/2014/main" id="{1C516F57-613B-42A5-BF61-21CBBF5B8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48589800"/>
          <a:ext cx="1304925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2038350</xdr:colOff>
      <xdr:row>958</xdr:row>
      <xdr:rowOff>219075</xdr:rowOff>
    </xdr:from>
    <xdr:to>
      <xdr:col>0</xdr:col>
      <xdr:colOff>3467100</xdr:colOff>
      <xdr:row>959</xdr:row>
      <xdr:rowOff>212793</xdr:rowOff>
    </xdr:to>
    <xdr:pic>
      <xdr:nvPicPr>
        <xdr:cNvPr id="89" name="Obrázek 120">
          <a:extLst>
            <a:ext uri="{FF2B5EF4-FFF2-40B4-BE49-F238E27FC236}">
              <a16:creationId xmlns:a16="http://schemas.microsoft.com/office/drawing/2014/main" id="{289F791A-EB88-4A6F-B67D-DFCEB9980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246802275"/>
          <a:ext cx="1428750" cy="253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2276475</xdr:colOff>
      <xdr:row>1019</xdr:row>
      <xdr:rowOff>190500</xdr:rowOff>
    </xdr:from>
    <xdr:to>
      <xdr:col>0</xdr:col>
      <xdr:colOff>3311525</xdr:colOff>
      <xdr:row>1021</xdr:row>
      <xdr:rowOff>208190</xdr:rowOff>
    </xdr:to>
    <xdr:pic>
      <xdr:nvPicPr>
        <xdr:cNvPr id="90" name="Obrázek 122">
          <a:extLst>
            <a:ext uri="{FF2B5EF4-FFF2-40B4-BE49-F238E27FC236}">
              <a16:creationId xmlns:a16="http://schemas.microsoft.com/office/drawing/2014/main" id="{15AD65E9-2238-4E1B-988E-FA96FB7F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262267700"/>
          <a:ext cx="1028700" cy="527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2181225</xdr:colOff>
      <xdr:row>1025</xdr:row>
      <xdr:rowOff>133350</xdr:rowOff>
    </xdr:from>
    <xdr:to>
      <xdr:col>0</xdr:col>
      <xdr:colOff>3387090</xdr:colOff>
      <xdr:row>1028</xdr:row>
      <xdr:rowOff>58683</xdr:rowOff>
    </xdr:to>
    <xdr:pic>
      <xdr:nvPicPr>
        <xdr:cNvPr id="91" name="Obrázek 123">
          <a:extLst>
            <a:ext uri="{FF2B5EF4-FFF2-40B4-BE49-F238E27FC236}">
              <a16:creationId xmlns:a16="http://schemas.microsoft.com/office/drawing/2014/main" id="{40C103E3-1A73-4815-AE9F-1EA5A1E58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63480550"/>
          <a:ext cx="1190625" cy="68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895</xdr:row>
      <xdr:rowOff>123825</xdr:rowOff>
    </xdr:from>
    <xdr:to>
      <xdr:col>0</xdr:col>
      <xdr:colOff>3619500</xdr:colOff>
      <xdr:row>898</xdr:row>
      <xdr:rowOff>173619</xdr:rowOff>
    </xdr:to>
    <xdr:pic>
      <xdr:nvPicPr>
        <xdr:cNvPr id="92" name="Obrázek 124">
          <a:extLst>
            <a:ext uri="{FF2B5EF4-FFF2-40B4-BE49-F238E27FC236}">
              <a16:creationId xmlns:a16="http://schemas.microsoft.com/office/drawing/2014/main" id="{FF5D423F-0CDF-4C3D-8F2B-8DB08AC96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0705025"/>
          <a:ext cx="1047750" cy="82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958</xdr:row>
      <xdr:rowOff>190500</xdr:rowOff>
    </xdr:from>
    <xdr:to>
      <xdr:col>0</xdr:col>
      <xdr:colOff>1676400</xdr:colOff>
      <xdr:row>960</xdr:row>
      <xdr:rowOff>3419</xdr:rowOff>
    </xdr:to>
    <xdr:pic>
      <xdr:nvPicPr>
        <xdr:cNvPr id="93" name="Obrázek 125">
          <a:extLst>
            <a:ext uri="{FF2B5EF4-FFF2-40B4-BE49-F238E27FC236}">
              <a16:creationId xmlns:a16="http://schemas.microsoft.com/office/drawing/2014/main" id="{AABAD7F7-599E-4611-B3D6-5EED2784E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46773700"/>
          <a:ext cx="1019175" cy="301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961</xdr:row>
      <xdr:rowOff>104775</xdr:rowOff>
    </xdr:from>
    <xdr:to>
      <xdr:col>0</xdr:col>
      <xdr:colOff>2403475</xdr:colOff>
      <xdr:row>962</xdr:row>
      <xdr:rowOff>59118</xdr:rowOff>
    </xdr:to>
    <xdr:pic>
      <xdr:nvPicPr>
        <xdr:cNvPr id="94" name="Obrázek 126">
          <a:extLst>
            <a:ext uri="{FF2B5EF4-FFF2-40B4-BE49-F238E27FC236}">
              <a16:creationId xmlns:a16="http://schemas.microsoft.com/office/drawing/2014/main" id="{CB2C5764-65C7-4DAF-AAF4-5EEC208EF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47449975"/>
          <a:ext cx="11430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1285875</xdr:colOff>
      <xdr:row>1022</xdr:row>
      <xdr:rowOff>0</xdr:rowOff>
    </xdr:from>
    <xdr:to>
      <xdr:col>0</xdr:col>
      <xdr:colOff>2435225</xdr:colOff>
      <xdr:row>1022</xdr:row>
      <xdr:rowOff>207645</xdr:rowOff>
    </xdr:to>
    <xdr:pic>
      <xdr:nvPicPr>
        <xdr:cNvPr id="95" name="Obrázek 127">
          <a:extLst>
            <a:ext uri="{FF2B5EF4-FFF2-40B4-BE49-F238E27FC236}">
              <a16:creationId xmlns:a16="http://schemas.microsoft.com/office/drawing/2014/main" id="{B3DFA417-AF94-4868-A013-E5AC72A39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62455025"/>
          <a:ext cx="11430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1295400</xdr:colOff>
      <xdr:row>1125</xdr:row>
      <xdr:rowOff>209550</xdr:rowOff>
    </xdr:from>
    <xdr:to>
      <xdr:col>0</xdr:col>
      <xdr:colOff>2251075</xdr:colOff>
      <xdr:row>1129</xdr:row>
      <xdr:rowOff>129865</xdr:rowOff>
    </xdr:to>
    <xdr:pic>
      <xdr:nvPicPr>
        <xdr:cNvPr id="97" name="Obrázek 102">
          <a:extLst>
            <a:ext uri="{FF2B5EF4-FFF2-40B4-BE49-F238E27FC236}">
              <a16:creationId xmlns:a16="http://schemas.microsoft.com/office/drawing/2014/main" id="{7587D0C4-4137-44F3-8ADC-E8522EF55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292004750"/>
          <a:ext cx="962025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1119</xdr:row>
      <xdr:rowOff>114300</xdr:rowOff>
    </xdr:from>
    <xdr:to>
      <xdr:col>0</xdr:col>
      <xdr:colOff>2403475</xdr:colOff>
      <xdr:row>1123</xdr:row>
      <xdr:rowOff>174445</xdr:rowOff>
    </xdr:to>
    <xdr:pic>
      <xdr:nvPicPr>
        <xdr:cNvPr id="98" name="Obrázek 103">
          <a:extLst>
            <a:ext uri="{FF2B5EF4-FFF2-40B4-BE49-F238E27FC236}">
              <a16:creationId xmlns:a16="http://schemas.microsoft.com/office/drawing/2014/main" id="{146D7951-0CCC-4C66-9A65-C8FD419DB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290385500"/>
          <a:ext cx="1104900" cy="108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1112</xdr:row>
      <xdr:rowOff>19050</xdr:rowOff>
    </xdr:from>
    <xdr:to>
      <xdr:col>0</xdr:col>
      <xdr:colOff>2441575</xdr:colOff>
      <xdr:row>1116</xdr:row>
      <xdr:rowOff>20017</xdr:rowOff>
    </xdr:to>
    <xdr:pic>
      <xdr:nvPicPr>
        <xdr:cNvPr id="99" name="Obrázek 104">
          <a:extLst>
            <a:ext uri="{FF2B5EF4-FFF2-40B4-BE49-F238E27FC236}">
              <a16:creationId xmlns:a16="http://schemas.microsoft.com/office/drawing/2014/main" id="{586B263D-C433-4DFC-A648-27C6F62BE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8512250"/>
          <a:ext cx="1104900" cy="103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1106</xdr:row>
      <xdr:rowOff>0</xdr:rowOff>
    </xdr:from>
    <xdr:to>
      <xdr:col>0</xdr:col>
      <xdr:colOff>2359025</xdr:colOff>
      <xdr:row>1110</xdr:row>
      <xdr:rowOff>21052</xdr:rowOff>
    </xdr:to>
    <xdr:pic>
      <xdr:nvPicPr>
        <xdr:cNvPr id="100" name="Obrázek 105">
          <a:extLst>
            <a:ext uri="{FF2B5EF4-FFF2-40B4-BE49-F238E27FC236}">
              <a16:creationId xmlns:a16="http://schemas.microsoft.com/office/drawing/2014/main" id="{CABCAAA3-DF65-43D1-BE09-B879AE565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86969200"/>
          <a:ext cx="981075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1099</xdr:row>
      <xdr:rowOff>161925</xdr:rowOff>
    </xdr:from>
    <xdr:to>
      <xdr:col>0</xdr:col>
      <xdr:colOff>2324100</xdr:colOff>
      <xdr:row>1103</xdr:row>
      <xdr:rowOff>91770</xdr:rowOff>
    </xdr:to>
    <xdr:pic>
      <xdr:nvPicPr>
        <xdr:cNvPr id="101" name="Obrázek 106">
          <a:extLst>
            <a:ext uri="{FF2B5EF4-FFF2-40B4-BE49-F238E27FC236}">
              <a16:creationId xmlns:a16="http://schemas.microsoft.com/office/drawing/2014/main" id="{A2D2D796-F46D-4BEB-A443-D1AC3143C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5353125"/>
          <a:ext cx="981075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1092</xdr:row>
      <xdr:rowOff>180975</xdr:rowOff>
    </xdr:from>
    <xdr:to>
      <xdr:col>0</xdr:col>
      <xdr:colOff>2586990</xdr:colOff>
      <xdr:row>1096</xdr:row>
      <xdr:rowOff>59494</xdr:rowOff>
    </xdr:to>
    <xdr:pic>
      <xdr:nvPicPr>
        <xdr:cNvPr id="102" name="Obrázek 107">
          <a:extLst>
            <a:ext uri="{FF2B5EF4-FFF2-40B4-BE49-F238E27FC236}">
              <a16:creationId xmlns:a16="http://schemas.microsoft.com/office/drawing/2014/main" id="{999B8157-E9E2-417F-B08B-65E02C747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3594175"/>
          <a:ext cx="1209675" cy="915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1085</xdr:row>
      <xdr:rowOff>85725</xdr:rowOff>
    </xdr:from>
    <xdr:to>
      <xdr:col>0</xdr:col>
      <xdr:colOff>2365375</xdr:colOff>
      <xdr:row>1088</xdr:row>
      <xdr:rowOff>208546</xdr:rowOff>
    </xdr:to>
    <xdr:pic>
      <xdr:nvPicPr>
        <xdr:cNvPr id="103" name="Obrázek 108">
          <a:extLst>
            <a:ext uri="{FF2B5EF4-FFF2-40B4-BE49-F238E27FC236}">
              <a16:creationId xmlns:a16="http://schemas.microsoft.com/office/drawing/2014/main" id="{D9C39132-EEE8-4C20-83AE-42727FE9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1720925"/>
          <a:ext cx="10287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1466850</xdr:colOff>
      <xdr:row>1080</xdr:row>
      <xdr:rowOff>57150</xdr:rowOff>
    </xdr:from>
    <xdr:to>
      <xdr:col>0</xdr:col>
      <xdr:colOff>2212975</xdr:colOff>
      <xdr:row>1083</xdr:row>
      <xdr:rowOff>172352</xdr:rowOff>
    </xdr:to>
    <xdr:pic>
      <xdr:nvPicPr>
        <xdr:cNvPr id="104" name="Obrázek 109">
          <a:extLst>
            <a:ext uri="{FF2B5EF4-FFF2-40B4-BE49-F238E27FC236}">
              <a16:creationId xmlns:a16="http://schemas.microsoft.com/office/drawing/2014/main" id="{4F701525-AD2B-4A03-87E6-62F990989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80422350"/>
          <a:ext cx="752475" cy="895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1225</xdr:row>
      <xdr:rowOff>190500</xdr:rowOff>
    </xdr:from>
    <xdr:to>
      <xdr:col>0</xdr:col>
      <xdr:colOff>2555875</xdr:colOff>
      <xdr:row>1228</xdr:row>
      <xdr:rowOff>21859</xdr:rowOff>
    </xdr:to>
    <xdr:pic>
      <xdr:nvPicPr>
        <xdr:cNvPr id="106" name="Obrázek 112">
          <a:extLst>
            <a:ext uri="{FF2B5EF4-FFF2-40B4-BE49-F238E27FC236}">
              <a16:creationId xmlns:a16="http://schemas.microsoft.com/office/drawing/2014/main" id="{21C43C51-044E-460D-9182-ECEEDF926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310781700"/>
          <a:ext cx="1428750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781</xdr:row>
      <xdr:rowOff>95250</xdr:rowOff>
    </xdr:from>
    <xdr:to>
      <xdr:col>0</xdr:col>
      <xdr:colOff>2403475</xdr:colOff>
      <xdr:row>784</xdr:row>
      <xdr:rowOff>212991</xdr:rowOff>
    </xdr:to>
    <xdr:pic>
      <xdr:nvPicPr>
        <xdr:cNvPr id="107" name="Obrázek 120">
          <a:extLst>
            <a:ext uri="{FF2B5EF4-FFF2-40B4-BE49-F238E27FC236}">
              <a16:creationId xmlns:a16="http://schemas.microsoft.com/office/drawing/2014/main" id="{8FA2DB8D-DDE8-4CA7-A0DC-270A039FA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05784450"/>
          <a:ext cx="1066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1514475</xdr:colOff>
      <xdr:row>797</xdr:row>
      <xdr:rowOff>66675</xdr:rowOff>
    </xdr:from>
    <xdr:to>
      <xdr:col>0</xdr:col>
      <xdr:colOff>2244725</xdr:colOff>
      <xdr:row>799</xdr:row>
      <xdr:rowOff>94178</xdr:rowOff>
    </xdr:to>
    <xdr:pic>
      <xdr:nvPicPr>
        <xdr:cNvPr id="108" name="Picture 263" descr="C09">
          <a:extLst>
            <a:ext uri="{FF2B5EF4-FFF2-40B4-BE49-F238E27FC236}">
              <a16:creationId xmlns:a16="http://schemas.microsoft.com/office/drawing/2014/main" id="{CF299C95-D390-40D2-9DE1-26C0854ED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210200875"/>
          <a:ext cx="7239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776</xdr:row>
      <xdr:rowOff>0</xdr:rowOff>
    </xdr:from>
    <xdr:to>
      <xdr:col>0</xdr:col>
      <xdr:colOff>2324100</xdr:colOff>
      <xdr:row>779</xdr:row>
      <xdr:rowOff>65031</xdr:rowOff>
    </xdr:to>
    <xdr:pic>
      <xdr:nvPicPr>
        <xdr:cNvPr id="109" name="Obrázek 122">
          <a:extLst>
            <a:ext uri="{FF2B5EF4-FFF2-40B4-BE49-F238E27FC236}">
              <a16:creationId xmlns:a16="http://schemas.microsoft.com/office/drawing/2014/main" id="{B695B6A3-2327-4D18-B71F-9B90E260D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269975"/>
          <a:ext cx="962025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1485900</xdr:colOff>
      <xdr:row>771</xdr:row>
      <xdr:rowOff>0</xdr:rowOff>
    </xdr:from>
    <xdr:to>
      <xdr:col>0</xdr:col>
      <xdr:colOff>2244090</xdr:colOff>
      <xdr:row>774</xdr:row>
      <xdr:rowOff>5863</xdr:rowOff>
    </xdr:to>
    <xdr:pic>
      <xdr:nvPicPr>
        <xdr:cNvPr id="110" name="Obrázek 123">
          <a:extLst>
            <a:ext uri="{FF2B5EF4-FFF2-40B4-BE49-F238E27FC236}">
              <a16:creationId xmlns:a16="http://schemas.microsoft.com/office/drawing/2014/main" id="{79C14EEE-5621-43E7-8D1A-D5E7CCD6A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02650725"/>
          <a:ext cx="7429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788</xdr:row>
      <xdr:rowOff>123825</xdr:rowOff>
    </xdr:from>
    <xdr:to>
      <xdr:col>0</xdr:col>
      <xdr:colOff>2365375</xdr:colOff>
      <xdr:row>792</xdr:row>
      <xdr:rowOff>16379</xdr:rowOff>
    </xdr:to>
    <xdr:pic>
      <xdr:nvPicPr>
        <xdr:cNvPr id="111" name="Obrázek 124">
          <a:extLst>
            <a:ext uri="{FF2B5EF4-FFF2-40B4-BE49-F238E27FC236}">
              <a16:creationId xmlns:a16="http://schemas.microsoft.com/office/drawing/2014/main" id="{66A8F302-111F-42BB-A8F2-3916E24E2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207591025"/>
          <a:ext cx="1066800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1800225</xdr:colOff>
      <xdr:row>830</xdr:row>
      <xdr:rowOff>38100</xdr:rowOff>
    </xdr:from>
    <xdr:to>
      <xdr:col>0</xdr:col>
      <xdr:colOff>2667000</xdr:colOff>
      <xdr:row>833</xdr:row>
      <xdr:rowOff>59953</xdr:rowOff>
    </xdr:to>
    <xdr:pic>
      <xdr:nvPicPr>
        <xdr:cNvPr id="114" name="Obrázek 119">
          <a:extLst>
            <a:ext uri="{FF2B5EF4-FFF2-40B4-BE49-F238E27FC236}">
              <a16:creationId xmlns:a16="http://schemas.microsoft.com/office/drawing/2014/main" id="{ED398ADB-7967-4845-A6AA-B6EBD1E50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19824300"/>
          <a:ext cx="866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2667000</xdr:colOff>
      <xdr:row>829</xdr:row>
      <xdr:rowOff>161925</xdr:rowOff>
    </xdr:from>
    <xdr:to>
      <xdr:col>0</xdr:col>
      <xdr:colOff>3698875</xdr:colOff>
      <xdr:row>833</xdr:row>
      <xdr:rowOff>210515</xdr:rowOff>
    </xdr:to>
    <xdr:pic>
      <xdr:nvPicPr>
        <xdr:cNvPr id="115" name="Obrázek 91">
          <a:extLst>
            <a:ext uri="{FF2B5EF4-FFF2-40B4-BE49-F238E27FC236}">
              <a16:creationId xmlns:a16="http://schemas.microsoft.com/office/drawing/2014/main" id="{FBD95404-A6B6-4167-8D15-9F6950FB1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219694125"/>
          <a:ext cx="1038225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1569893</xdr:colOff>
      <xdr:row>817</xdr:row>
      <xdr:rowOff>30306</xdr:rowOff>
    </xdr:from>
    <xdr:to>
      <xdr:col>0</xdr:col>
      <xdr:colOff>2306493</xdr:colOff>
      <xdr:row>822</xdr:row>
      <xdr:rowOff>212273</xdr:rowOff>
    </xdr:to>
    <xdr:pic>
      <xdr:nvPicPr>
        <xdr:cNvPr id="116" name="Obrázek 103">
          <a:extLst>
            <a:ext uri="{FF2B5EF4-FFF2-40B4-BE49-F238E27FC236}">
              <a16:creationId xmlns:a16="http://schemas.microsoft.com/office/drawing/2014/main" id="{43A03231-E27C-4CE1-88CA-22703A5B3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893" y="213030088"/>
          <a:ext cx="736600" cy="1428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2518063</xdr:colOff>
      <xdr:row>842</xdr:row>
      <xdr:rowOff>23379</xdr:rowOff>
    </xdr:from>
    <xdr:to>
      <xdr:col>0</xdr:col>
      <xdr:colOff>3661063</xdr:colOff>
      <xdr:row>845</xdr:row>
      <xdr:rowOff>222397</xdr:rowOff>
    </xdr:to>
    <xdr:pic>
      <xdr:nvPicPr>
        <xdr:cNvPr id="117" name="Obrázek 93">
          <a:extLst>
            <a:ext uri="{FF2B5EF4-FFF2-40B4-BE49-F238E27FC236}">
              <a16:creationId xmlns:a16="http://schemas.microsoft.com/office/drawing/2014/main" id="{C9A85201-B18B-4842-92FC-22F76D3A4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8063" y="219257706"/>
          <a:ext cx="1143000" cy="94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544287</xdr:colOff>
      <xdr:row>495</xdr:row>
      <xdr:rowOff>190501</xdr:rowOff>
    </xdr:from>
    <xdr:to>
      <xdr:col>0</xdr:col>
      <xdr:colOff>3007179</xdr:colOff>
      <xdr:row>500</xdr:row>
      <xdr:rowOff>37049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id="{181DC62C-40DD-4F22-9A21-62884173E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27520701"/>
          <a:ext cx="2462892" cy="1133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544287</xdr:colOff>
      <xdr:row>504</xdr:row>
      <xdr:rowOff>190501</xdr:rowOff>
    </xdr:from>
    <xdr:ext cx="2462892" cy="1088510"/>
    <xdr:pic>
      <xdr:nvPicPr>
        <xdr:cNvPr id="120" name="Obrázek 119">
          <a:extLst>
            <a:ext uri="{FF2B5EF4-FFF2-40B4-BE49-F238E27FC236}">
              <a16:creationId xmlns:a16="http://schemas.microsoft.com/office/drawing/2014/main" id="{54582B37-CD97-40CB-BEDF-7880D07A6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133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513</xdr:row>
      <xdr:rowOff>190501</xdr:rowOff>
    </xdr:from>
    <xdr:ext cx="2462892" cy="1088510"/>
    <xdr:pic>
      <xdr:nvPicPr>
        <xdr:cNvPr id="121" name="Obrázek 120">
          <a:extLst>
            <a:ext uri="{FF2B5EF4-FFF2-40B4-BE49-F238E27FC236}">
              <a16:creationId xmlns:a16="http://schemas.microsoft.com/office/drawing/2014/main" id="{1EBDF966-BFA8-4B52-A811-7E05709C4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514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522</xdr:row>
      <xdr:rowOff>190501</xdr:rowOff>
    </xdr:from>
    <xdr:ext cx="2462892" cy="1088510"/>
    <xdr:pic>
      <xdr:nvPicPr>
        <xdr:cNvPr id="122" name="Obrázek 121">
          <a:extLst>
            <a:ext uri="{FF2B5EF4-FFF2-40B4-BE49-F238E27FC236}">
              <a16:creationId xmlns:a16="http://schemas.microsoft.com/office/drawing/2014/main" id="{1723C072-9939-4A8F-9D7E-E77265A17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895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2196401</xdr:colOff>
      <xdr:row>711</xdr:row>
      <xdr:rowOff>43965</xdr:rowOff>
    </xdr:from>
    <xdr:to>
      <xdr:col>0</xdr:col>
      <xdr:colOff>3333574</xdr:colOff>
      <xdr:row>713</xdr:row>
      <xdr:rowOff>207246</xdr:rowOff>
    </xdr:to>
    <xdr:pic>
      <xdr:nvPicPr>
        <xdr:cNvPr id="123" name="Obrázek 6">
          <a:extLst>
            <a:ext uri="{FF2B5EF4-FFF2-40B4-BE49-F238E27FC236}">
              <a16:creationId xmlns:a16="http://schemas.microsoft.com/office/drawing/2014/main" id="{C968FBE1-B524-4608-BF88-3E1A328F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401" y="189988340"/>
          <a:ext cx="1146698" cy="674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3008746</xdr:colOff>
      <xdr:row>251</xdr:row>
      <xdr:rowOff>46038</xdr:rowOff>
    </xdr:from>
    <xdr:to>
      <xdr:col>1</xdr:col>
      <xdr:colOff>246</xdr:colOff>
      <xdr:row>253</xdr:row>
      <xdr:rowOff>208794</xdr:rowOff>
    </xdr:to>
    <xdr:pic>
      <xdr:nvPicPr>
        <xdr:cNvPr id="124" name="Obrázek 123">
          <a:extLst>
            <a:ext uri="{FF2B5EF4-FFF2-40B4-BE49-F238E27FC236}">
              <a16:creationId xmlns:a16="http://schemas.microsoft.com/office/drawing/2014/main" id="{EFC42961-076D-4FD0-9392-891333483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8746" y="65533588"/>
          <a:ext cx="710060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2011626</xdr:colOff>
      <xdr:row>311</xdr:row>
      <xdr:rowOff>12323</xdr:rowOff>
    </xdr:from>
    <xdr:ext cx="1343025" cy="1017814"/>
    <xdr:pic>
      <xdr:nvPicPr>
        <xdr:cNvPr id="125" name="Obrázek 119">
          <a:extLst>
            <a:ext uri="{FF2B5EF4-FFF2-40B4-BE49-F238E27FC236}">
              <a16:creationId xmlns:a16="http://schemas.microsoft.com/office/drawing/2014/main" id="{EA204D00-ABB6-49EA-8355-374D1AA73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26" y="82904068"/>
          <a:ext cx="1343025" cy="1017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1522681</xdr:colOff>
      <xdr:row>1131</xdr:row>
      <xdr:rowOff>15009</xdr:rowOff>
    </xdr:from>
    <xdr:to>
      <xdr:col>0</xdr:col>
      <xdr:colOff>2130825</xdr:colOff>
      <xdr:row>1137</xdr:row>
      <xdr:rowOff>225912</xdr:rowOff>
    </xdr:to>
    <xdr:pic>
      <xdr:nvPicPr>
        <xdr:cNvPr id="135" name="Obrázek 134">
          <a:extLst>
            <a:ext uri="{FF2B5EF4-FFF2-40B4-BE49-F238E27FC236}">
              <a16:creationId xmlns:a16="http://schemas.microsoft.com/office/drawing/2014/main" id="{C90088B9-28F7-4F30-BA77-15F4FD4F9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681" y="288921866"/>
          <a:ext cx="608144" cy="171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1333500</xdr:colOff>
      <xdr:row>237</xdr:row>
      <xdr:rowOff>156015</xdr:rowOff>
    </xdr:from>
    <xdr:to>
      <xdr:col>0</xdr:col>
      <xdr:colOff>2473643</xdr:colOff>
      <xdr:row>241</xdr:row>
      <xdr:rowOff>21919</xdr:rowOff>
    </xdr:to>
    <xdr:pic>
      <xdr:nvPicPr>
        <xdr:cNvPr id="136" name="Obrázek 135">
          <a:extLst>
            <a:ext uri="{FF2B5EF4-FFF2-40B4-BE49-F238E27FC236}">
              <a16:creationId xmlns:a16="http://schemas.microsoft.com/office/drawing/2014/main" id="{50F8FEEE-F372-4240-BEC8-108B164E3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BEBA8EAE-BF5A-486C-A8C5-ECC9F3942E4B}">
              <a14:imgProps xmlns:a14="http://schemas.microsoft.com/office/drawing/2010/main">
                <a14:imgLayer r:embed="rId93">
                  <a14:imgEffect>
                    <a14:backgroundRemoval t="10000" b="90000" l="10000" r="9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2087565"/>
          <a:ext cx="1135063" cy="859984"/>
        </a:xfrm>
        <a:prstGeom prst="rect">
          <a:avLst/>
        </a:prstGeom>
      </xdr:spPr>
    </xdr:pic>
    <xdr:clientData/>
  </xdr:twoCellAnchor>
  <xdr:twoCellAnchor editAs="oneCell">
    <xdr:from>
      <xdr:col>0</xdr:col>
      <xdr:colOff>685510</xdr:colOff>
      <xdr:row>539</xdr:row>
      <xdr:rowOff>95308</xdr:rowOff>
    </xdr:from>
    <xdr:to>
      <xdr:col>0</xdr:col>
      <xdr:colOff>3254432</xdr:colOff>
      <xdr:row>542</xdr:row>
      <xdr:rowOff>96844</xdr:rowOff>
    </xdr:to>
    <xdr:pic>
      <xdr:nvPicPr>
        <xdr:cNvPr id="137" name="Obrázek 136">
          <a:extLst>
            <a:ext uri="{FF2B5EF4-FFF2-40B4-BE49-F238E27FC236}">
              <a16:creationId xmlns:a16="http://schemas.microsoft.com/office/drawing/2014/main" id="{EEADE4B2-E56A-41B3-9D86-6EA1868A7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0" t="33276" r="15732" b="38886"/>
        <a:stretch/>
      </xdr:blipFill>
      <xdr:spPr>
        <a:xfrm>
          <a:off x="685510" y="144319683"/>
          <a:ext cx="256130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703290</xdr:colOff>
      <xdr:row>544</xdr:row>
      <xdr:rowOff>59748</xdr:rowOff>
    </xdr:from>
    <xdr:to>
      <xdr:col>0</xdr:col>
      <xdr:colOff>3260782</xdr:colOff>
      <xdr:row>547</xdr:row>
      <xdr:rowOff>57473</xdr:rowOff>
    </xdr:to>
    <xdr:pic>
      <xdr:nvPicPr>
        <xdr:cNvPr id="134" name="Obrázek 133">
          <a:extLst>
            <a:ext uri="{FF2B5EF4-FFF2-40B4-BE49-F238E27FC236}">
              <a16:creationId xmlns:a16="http://schemas.microsoft.com/office/drawing/2014/main" id="{8D62146A-C7AA-4C24-8A97-6CEB66210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0" t="33276" r="15732" b="38886"/>
        <a:stretch/>
      </xdr:blipFill>
      <xdr:spPr>
        <a:xfrm>
          <a:off x="703290" y="145554123"/>
          <a:ext cx="2563207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371322</xdr:colOff>
      <xdr:row>0</xdr:row>
      <xdr:rowOff>2244906</xdr:rowOff>
    </xdr:from>
    <xdr:to>
      <xdr:col>12</xdr:col>
      <xdr:colOff>18274</xdr:colOff>
      <xdr:row>2</xdr:row>
      <xdr:rowOff>58146</xdr:rowOff>
    </xdr:to>
    <xdr:pic>
      <xdr:nvPicPr>
        <xdr:cNvPr id="141" name="Obrázek 140">
          <a:extLst>
            <a:ext uri="{FF2B5EF4-FFF2-40B4-BE49-F238E27FC236}">
              <a16:creationId xmlns:a16="http://schemas.microsoft.com/office/drawing/2014/main" id="{8BD807EF-DDD1-49AD-B36E-3124F9ED5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5883465" y="2244906"/>
          <a:ext cx="2391784" cy="68461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861</xdr:row>
      <xdr:rowOff>195944</xdr:rowOff>
    </xdr:from>
    <xdr:to>
      <xdr:col>0</xdr:col>
      <xdr:colOff>2838835</xdr:colOff>
      <xdr:row>866</xdr:row>
      <xdr:rowOff>242720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47ABA92C-F150-45CF-9DFA-2422A78EF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4245715"/>
          <a:ext cx="1758700" cy="1319787"/>
        </a:xfrm>
        <a:prstGeom prst="rect">
          <a:avLst/>
        </a:prstGeom>
      </xdr:spPr>
    </xdr:pic>
    <xdr:clientData/>
  </xdr:twoCellAnchor>
  <xdr:twoCellAnchor editAs="oneCell">
    <xdr:from>
      <xdr:col>0</xdr:col>
      <xdr:colOff>52245</xdr:colOff>
      <xdr:row>0</xdr:row>
      <xdr:rowOff>37210</xdr:rowOff>
    </xdr:from>
    <xdr:to>
      <xdr:col>11</xdr:col>
      <xdr:colOff>2264803</xdr:colOff>
      <xdr:row>0</xdr:row>
      <xdr:rowOff>2186865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84C6507C-AC78-4225-88DD-1D0E95876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2245" y="37210"/>
          <a:ext cx="17546077" cy="2149655"/>
        </a:xfrm>
        <a:prstGeom prst="rect">
          <a:avLst/>
        </a:prstGeom>
      </xdr:spPr>
    </xdr:pic>
    <xdr:clientData/>
  </xdr:twoCellAnchor>
  <xdr:oneCellAnchor>
    <xdr:from>
      <xdr:col>0</xdr:col>
      <xdr:colOff>325813</xdr:colOff>
      <xdr:row>886</xdr:row>
      <xdr:rowOff>75473</xdr:rowOff>
    </xdr:from>
    <xdr:ext cx="1321806" cy="1176384"/>
    <xdr:pic>
      <xdr:nvPicPr>
        <xdr:cNvPr id="138" name="Obrázek 106">
          <a:extLst>
            <a:ext uri="{FF2B5EF4-FFF2-40B4-BE49-F238E27FC236}">
              <a16:creationId xmlns:a16="http://schemas.microsoft.com/office/drawing/2014/main" id="{0BA3E5E4-5C1B-4C6F-ACA5-FC0F76742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67" t="5677" r="1"/>
        <a:stretch/>
      </xdr:blipFill>
      <xdr:spPr bwMode="auto">
        <a:xfrm>
          <a:off x="325813" y="224661366"/>
          <a:ext cx="1321806" cy="1176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1383952</xdr:colOff>
      <xdr:row>485</xdr:row>
      <xdr:rowOff>207817</xdr:rowOff>
    </xdr:from>
    <xdr:to>
      <xdr:col>0</xdr:col>
      <xdr:colOff>2719576</xdr:colOff>
      <xdr:row>491</xdr:row>
      <xdr:rowOff>79410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E26125B-00B8-4132-9136-F2A26F85B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83952" y="122654290"/>
          <a:ext cx="1335624" cy="1367885"/>
        </a:xfrm>
        <a:prstGeom prst="rect">
          <a:avLst/>
        </a:prstGeom>
      </xdr:spPr>
    </xdr:pic>
    <xdr:clientData/>
  </xdr:twoCellAnchor>
  <xdr:twoCellAnchor editAs="oneCell">
    <xdr:from>
      <xdr:col>0</xdr:col>
      <xdr:colOff>1012371</xdr:colOff>
      <xdr:row>869</xdr:row>
      <xdr:rowOff>67645</xdr:rowOff>
    </xdr:from>
    <xdr:to>
      <xdr:col>0</xdr:col>
      <xdr:colOff>2710542</xdr:colOff>
      <xdr:row>874</xdr:row>
      <xdr:rowOff>179069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DCE1E77-739D-492B-BBE1-D26523E4A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012371" y="224443988"/>
          <a:ext cx="1698171" cy="1363278"/>
        </a:xfrm>
        <a:prstGeom prst="rect">
          <a:avLst/>
        </a:prstGeom>
      </xdr:spPr>
    </xdr:pic>
    <xdr:clientData/>
  </xdr:twoCellAnchor>
  <xdr:twoCellAnchor editAs="oneCell">
    <xdr:from>
      <xdr:col>0</xdr:col>
      <xdr:colOff>517548</xdr:colOff>
      <xdr:row>1160</xdr:row>
      <xdr:rowOff>75397</xdr:rowOff>
    </xdr:from>
    <xdr:to>
      <xdr:col>0</xdr:col>
      <xdr:colOff>3214254</xdr:colOff>
      <xdr:row>1168</xdr:row>
      <xdr:rowOff>54755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744B4EC9-F2CC-1DFC-C86C-D6CB06D1D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17548" y="297984740"/>
          <a:ext cx="2696706" cy="1982328"/>
        </a:xfrm>
        <a:prstGeom prst="rect">
          <a:avLst/>
        </a:prstGeom>
      </xdr:spPr>
    </xdr:pic>
    <xdr:clientData/>
  </xdr:twoCellAnchor>
  <xdr:twoCellAnchor editAs="oneCell">
    <xdr:from>
      <xdr:col>0</xdr:col>
      <xdr:colOff>409699</xdr:colOff>
      <xdr:row>1177</xdr:row>
      <xdr:rowOff>126670</xdr:rowOff>
    </xdr:from>
    <xdr:to>
      <xdr:col>0</xdr:col>
      <xdr:colOff>3106405</xdr:colOff>
      <xdr:row>1185</xdr:row>
      <xdr:rowOff>106024</xdr:rowOff>
    </xdr:to>
    <xdr:pic>
      <xdr:nvPicPr>
        <xdr:cNvPr id="105" name="Obrázek 104">
          <a:extLst>
            <a:ext uri="{FF2B5EF4-FFF2-40B4-BE49-F238E27FC236}">
              <a16:creationId xmlns:a16="http://schemas.microsoft.com/office/drawing/2014/main" id="{031E2486-9D91-414C-9EDB-5478B037E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09699" y="302292327"/>
          <a:ext cx="2696706" cy="1982328"/>
        </a:xfrm>
        <a:prstGeom prst="rect">
          <a:avLst/>
        </a:prstGeom>
      </xdr:spPr>
    </xdr:pic>
    <xdr:clientData/>
  </xdr:twoCellAnchor>
  <xdr:twoCellAnchor editAs="oneCell">
    <xdr:from>
      <xdr:col>0</xdr:col>
      <xdr:colOff>446315</xdr:colOff>
      <xdr:row>1203</xdr:row>
      <xdr:rowOff>174172</xdr:rowOff>
    </xdr:from>
    <xdr:to>
      <xdr:col>0</xdr:col>
      <xdr:colOff>3143021</xdr:colOff>
      <xdr:row>1211</xdr:row>
      <xdr:rowOff>153530</xdr:rowOff>
    </xdr:to>
    <xdr:pic>
      <xdr:nvPicPr>
        <xdr:cNvPr id="112" name="Obrázek 111">
          <a:extLst>
            <a:ext uri="{FF2B5EF4-FFF2-40B4-BE49-F238E27FC236}">
              <a16:creationId xmlns:a16="http://schemas.microsoft.com/office/drawing/2014/main" id="{6D9DDA98-EDF3-4B26-A4AC-C743A008C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46315" y="306345772"/>
          <a:ext cx="2696706" cy="1982329"/>
        </a:xfrm>
        <a:prstGeom prst="rect">
          <a:avLst/>
        </a:prstGeom>
      </xdr:spPr>
    </xdr:pic>
    <xdr:clientData/>
  </xdr:twoCellAnchor>
  <xdr:twoCellAnchor editAs="oneCell">
    <xdr:from>
      <xdr:col>0</xdr:col>
      <xdr:colOff>576943</xdr:colOff>
      <xdr:row>1146</xdr:row>
      <xdr:rowOff>54428</xdr:rowOff>
    </xdr:from>
    <xdr:to>
      <xdr:col>0</xdr:col>
      <xdr:colOff>2971800</xdr:colOff>
      <xdr:row>1154</xdr:row>
      <xdr:rowOff>45206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EAB32E27-D407-D51F-9071-F30B14D2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76943" y="294458571"/>
          <a:ext cx="2394857" cy="1993749"/>
        </a:xfrm>
        <a:prstGeom prst="rect">
          <a:avLst/>
        </a:prstGeom>
      </xdr:spPr>
    </xdr:pic>
    <xdr:clientData/>
  </xdr:twoCellAnchor>
  <xdr:twoCellAnchor editAs="oneCell">
    <xdr:from>
      <xdr:col>0</xdr:col>
      <xdr:colOff>221673</xdr:colOff>
      <xdr:row>835</xdr:row>
      <xdr:rowOff>27709</xdr:rowOff>
    </xdr:from>
    <xdr:to>
      <xdr:col>0</xdr:col>
      <xdr:colOff>1253548</xdr:colOff>
      <xdr:row>839</xdr:row>
      <xdr:rowOff>76298</xdr:rowOff>
    </xdr:to>
    <xdr:pic>
      <xdr:nvPicPr>
        <xdr:cNvPr id="76" name="Obrázek 91">
          <a:extLst>
            <a:ext uri="{FF2B5EF4-FFF2-40B4-BE49-F238E27FC236}">
              <a16:creationId xmlns:a16="http://schemas.microsoft.com/office/drawing/2014/main" id="{67A05816-22C7-4D54-A09B-E003D4362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73" y="217516364"/>
          <a:ext cx="1031875" cy="1046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2647653</xdr:colOff>
      <xdr:row>846</xdr:row>
      <xdr:rowOff>207818</xdr:rowOff>
    </xdr:from>
    <xdr:to>
      <xdr:col>0</xdr:col>
      <xdr:colOff>3366522</xdr:colOff>
      <xdr:row>849</xdr:row>
      <xdr:rowOff>204216</xdr:rowOff>
    </xdr:to>
    <xdr:pic>
      <xdr:nvPicPr>
        <xdr:cNvPr id="96" name="Obrázek 95">
          <a:extLst>
            <a:ext uri="{FF2B5EF4-FFF2-40B4-BE49-F238E27FC236}">
              <a16:creationId xmlns:a16="http://schemas.microsoft.com/office/drawing/2014/main" id="{2AD98FA9-EDA1-C67F-B05F-FB41EAD6F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647653" y="220439673"/>
          <a:ext cx="718869" cy="744543"/>
        </a:xfrm>
        <a:prstGeom prst="rect">
          <a:avLst/>
        </a:prstGeom>
      </xdr:spPr>
    </xdr:pic>
    <xdr:clientData/>
  </xdr:twoCellAnchor>
  <xdr:twoCellAnchor editAs="oneCell">
    <xdr:from>
      <xdr:col>0</xdr:col>
      <xdr:colOff>2673926</xdr:colOff>
      <xdr:row>817</xdr:row>
      <xdr:rowOff>152399</xdr:rowOff>
    </xdr:from>
    <xdr:to>
      <xdr:col>0</xdr:col>
      <xdr:colOff>3312021</xdr:colOff>
      <xdr:row>822</xdr:row>
      <xdr:rowOff>156596</xdr:rowOff>
    </xdr:to>
    <xdr:pic>
      <xdr:nvPicPr>
        <xdr:cNvPr id="113" name="Obrázek 112">
          <a:extLst>
            <a:ext uri="{FF2B5EF4-FFF2-40B4-BE49-F238E27FC236}">
              <a16:creationId xmlns:a16="http://schemas.microsoft.com/office/drawing/2014/main" id="{06B10F9C-94FD-DD9B-CEC6-078FAF4F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673926" y="213152181"/>
          <a:ext cx="638095" cy="1251107"/>
        </a:xfrm>
        <a:prstGeom prst="rect">
          <a:avLst/>
        </a:prstGeom>
      </xdr:spPr>
    </xdr:pic>
    <xdr:clientData/>
  </xdr:twoCellAnchor>
  <xdr:twoCellAnchor editAs="oneCell">
    <xdr:from>
      <xdr:col>0</xdr:col>
      <xdr:colOff>2755703</xdr:colOff>
      <xdr:row>856</xdr:row>
      <xdr:rowOff>96982</xdr:rowOff>
    </xdr:from>
    <xdr:to>
      <xdr:col>0</xdr:col>
      <xdr:colOff>3671455</xdr:colOff>
      <xdr:row>860</xdr:row>
      <xdr:rowOff>189997</xdr:rowOff>
    </xdr:to>
    <xdr:pic>
      <xdr:nvPicPr>
        <xdr:cNvPr id="126" name="Obrázek 125">
          <a:extLst>
            <a:ext uri="{FF2B5EF4-FFF2-40B4-BE49-F238E27FC236}">
              <a16:creationId xmlns:a16="http://schemas.microsoft.com/office/drawing/2014/main" id="{3E218409-F6AF-555C-1803-A02F2367F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755703" y="222822655"/>
          <a:ext cx="915752" cy="1090542"/>
        </a:xfrm>
        <a:prstGeom prst="rect">
          <a:avLst/>
        </a:prstGeom>
      </xdr:spPr>
    </xdr:pic>
    <xdr:clientData/>
  </xdr:twoCellAnchor>
  <xdr:oneCellAnchor>
    <xdr:from>
      <xdr:col>0</xdr:col>
      <xdr:colOff>685510</xdr:colOff>
      <xdr:row>534</xdr:row>
      <xdr:rowOff>95308</xdr:rowOff>
    </xdr:from>
    <xdr:ext cx="2568922" cy="749681"/>
    <xdr:pic>
      <xdr:nvPicPr>
        <xdr:cNvPr id="127" name="Obrázek 126">
          <a:extLst>
            <a:ext uri="{FF2B5EF4-FFF2-40B4-BE49-F238E27FC236}">
              <a16:creationId xmlns:a16="http://schemas.microsoft.com/office/drawing/2014/main" id="{6DD9060F-DC4E-40B6-9EF2-73E59D6E3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0" t="33276" r="15732" b="38886"/>
        <a:stretch/>
      </xdr:blipFill>
      <xdr:spPr>
        <a:xfrm>
          <a:off x="685510" y="143614544"/>
          <a:ext cx="2568922" cy="749681"/>
        </a:xfrm>
        <a:prstGeom prst="rect">
          <a:avLst/>
        </a:prstGeom>
      </xdr:spPr>
    </xdr:pic>
    <xdr:clientData/>
  </xdr:oneCellAnchor>
  <xdr:twoCellAnchor editAs="oneCell">
    <xdr:from>
      <xdr:col>0</xdr:col>
      <xdr:colOff>1389360</xdr:colOff>
      <xdr:row>765</xdr:row>
      <xdr:rowOff>152401</xdr:rowOff>
    </xdr:from>
    <xdr:to>
      <xdr:col>0</xdr:col>
      <xdr:colOff>2663189</xdr:colOff>
      <xdr:row>767</xdr:row>
      <xdr:rowOff>172225</xdr:rowOff>
    </xdr:to>
    <xdr:pic>
      <xdr:nvPicPr>
        <xdr:cNvPr id="129" name="Obrázek 77">
          <a:extLst>
            <a:ext uri="{FF2B5EF4-FFF2-40B4-BE49-F238E27FC236}">
              <a16:creationId xmlns:a16="http://schemas.microsoft.com/office/drawing/2014/main" id="{E65E7DCD-BA30-4E98-B82B-A9B383972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360" y="205213528"/>
          <a:ext cx="1273829" cy="518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1551708</xdr:colOff>
      <xdr:row>451</xdr:row>
      <xdr:rowOff>195277</xdr:rowOff>
    </xdr:from>
    <xdr:to>
      <xdr:col>0</xdr:col>
      <xdr:colOff>2549236</xdr:colOff>
      <xdr:row>456</xdr:row>
      <xdr:rowOff>86233</xdr:rowOff>
    </xdr:to>
    <xdr:pic>
      <xdr:nvPicPr>
        <xdr:cNvPr id="118" name="Obrázek 117">
          <a:extLst>
            <a:ext uri="{FF2B5EF4-FFF2-40B4-BE49-F238E27FC236}">
              <a16:creationId xmlns:a16="http://schemas.microsoft.com/office/drawing/2014/main" id="{381FBB32-5444-A803-19AF-2AE5E2063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551708" y="118402259"/>
          <a:ext cx="997528" cy="1137865"/>
        </a:xfrm>
        <a:prstGeom prst="rect">
          <a:avLst/>
        </a:prstGeom>
      </xdr:spPr>
    </xdr:pic>
    <xdr:clientData/>
  </xdr:twoCellAnchor>
  <xdr:twoCellAnchor editAs="oneCell">
    <xdr:from>
      <xdr:col>0</xdr:col>
      <xdr:colOff>1569281</xdr:colOff>
      <xdr:row>753</xdr:row>
      <xdr:rowOff>185060</xdr:rowOff>
    </xdr:from>
    <xdr:to>
      <xdr:col>0</xdr:col>
      <xdr:colOff>3059621</xdr:colOff>
      <xdr:row>758</xdr:row>
      <xdr:rowOff>119743</xdr:rowOff>
    </xdr:to>
    <xdr:pic>
      <xdr:nvPicPr>
        <xdr:cNvPr id="128" name="Obrázek 127">
          <a:extLst>
            <a:ext uri="{FF2B5EF4-FFF2-40B4-BE49-F238E27FC236}">
              <a16:creationId xmlns:a16="http://schemas.microsoft.com/office/drawing/2014/main" id="{FE846963-A3C7-2F12-B47A-1CE08305C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569281" y="196824603"/>
          <a:ext cx="1490340" cy="1186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923925</xdr:colOff>
      <xdr:row>667</xdr:row>
      <xdr:rowOff>171450</xdr:rowOff>
    </xdr:from>
    <xdr:ext cx="1491615" cy="1525906"/>
    <xdr:pic>
      <xdr:nvPicPr>
        <xdr:cNvPr id="2" name="Obrázek 35">
          <a:extLst>
            <a:ext uri="{FF2B5EF4-FFF2-40B4-BE49-F238E27FC236}">
              <a16:creationId xmlns:a16="http://schemas.microsoft.com/office/drawing/2014/main" id="{C8E9D849-17FD-4645-81D7-1BE93B371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11979710"/>
          <a:ext cx="1491615" cy="1525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1041400</xdr:colOff>
      <xdr:row>686</xdr:row>
      <xdr:rowOff>22225</xdr:rowOff>
    </xdr:from>
    <xdr:ext cx="1223010" cy="1577973"/>
    <xdr:pic>
      <xdr:nvPicPr>
        <xdr:cNvPr id="3" name="Obrázek 36">
          <a:extLst>
            <a:ext uri="{FF2B5EF4-FFF2-40B4-BE49-F238E27FC236}">
              <a16:creationId xmlns:a16="http://schemas.microsoft.com/office/drawing/2014/main" id="{A0D352DC-133B-47A9-8487-941F0C90D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" y="115023265"/>
          <a:ext cx="1223010" cy="1577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1100137</xdr:colOff>
      <xdr:row>753</xdr:row>
      <xdr:rowOff>238124</xdr:rowOff>
    </xdr:from>
    <xdr:ext cx="1050777" cy="1190625"/>
    <xdr:pic>
      <xdr:nvPicPr>
        <xdr:cNvPr id="4" name="Obrázek 37">
          <a:extLst>
            <a:ext uri="{FF2B5EF4-FFF2-40B4-BE49-F238E27FC236}">
              <a16:creationId xmlns:a16="http://schemas.microsoft.com/office/drawing/2014/main" id="{C07D2733-52B8-414A-BA68-06D8A539B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" y="126402464"/>
          <a:ext cx="1050777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942975</xdr:colOff>
      <xdr:row>744</xdr:row>
      <xdr:rowOff>47624</xdr:rowOff>
    </xdr:from>
    <xdr:ext cx="1397219" cy="1149669"/>
    <xdr:pic>
      <xdr:nvPicPr>
        <xdr:cNvPr id="5" name="Obrázek 38">
          <a:extLst>
            <a:ext uri="{FF2B5EF4-FFF2-40B4-BE49-F238E27FC236}">
              <a16:creationId xmlns:a16="http://schemas.microsoft.com/office/drawing/2014/main" id="{D7380760-8CBD-4EB9-88C7-447D554DE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24771784"/>
          <a:ext cx="1397219" cy="1149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1028701</xdr:colOff>
      <xdr:row>719</xdr:row>
      <xdr:rowOff>35718</xdr:rowOff>
    </xdr:from>
    <xdr:ext cx="1120886" cy="1358264"/>
    <xdr:pic>
      <xdr:nvPicPr>
        <xdr:cNvPr id="6" name="Obrázek 39">
          <a:extLst>
            <a:ext uri="{FF2B5EF4-FFF2-40B4-BE49-F238E27FC236}">
              <a16:creationId xmlns:a16="http://schemas.microsoft.com/office/drawing/2014/main" id="{1DA3905E-81FC-4954-84F6-32823BD46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120568878"/>
          <a:ext cx="1120886" cy="1358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885826</xdr:colOff>
      <xdr:row>705</xdr:row>
      <xdr:rowOff>55433</xdr:rowOff>
    </xdr:from>
    <xdr:ext cx="1344930" cy="1350458"/>
    <xdr:pic>
      <xdr:nvPicPr>
        <xdr:cNvPr id="7" name="Obrázek 40">
          <a:extLst>
            <a:ext uri="{FF2B5EF4-FFF2-40B4-BE49-F238E27FC236}">
              <a16:creationId xmlns:a16="http://schemas.microsoft.com/office/drawing/2014/main" id="{9317743C-C8C7-4021-AE26-E712E7316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6" y="118241633"/>
          <a:ext cx="1344930" cy="1350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942975</xdr:colOff>
      <xdr:row>731</xdr:row>
      <xdr:rowOff>163335</xdr:rowOff>
    </xdr:from>
    <xdr:ext cx="1152525" cy="1134444"/>
    <xdr:pic>
      <xdr:nvPicPr>
        <xdr:cNvPr id="8" name="Obrázek 41" descr="w30.JPG">
          <a:extLst>
            <a:ext uri="{FF2B5EF4-FFF2-40B4-BE49-F238E27FC236}">
              <a16:creationId xmlns:a16="http://schemas.microsoft.com/office/drawing/2014/main" id="{37E76B60-6D2C-48E6-BD4B-FA16AA563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22708175"/>
          <a:ext cx="1152525" cy="1134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1216289</xdr:colOff>
      <xdr:row>737</xdr:row>
      <xdr:rowOff>199980</xdr:rowOff>
    </xdr:from>
    <xdr:ext cx="991659" cy="940322"/>
    <xdr:pic>
      <xdr:nvPicPr>
        <xdr:cNvPr id="9" name="Obrázek 42" descr="W11.JPG">
          <a:extLst>
            <a:ext uri="{FF2B5EF4-FFF2-40B4-BE49-F238E27FC236}">
              <a16:creationId xmlns:a16="http://schemas.microsoft.com/office/drawing/2014/main" id="{3A3A91B4-F5E0-4F8B-936D-4AD2FAE6F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289" y="123720180"/>
          <a:ext cx="991659" cy="940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962025</xdr:colOff>
      <xdr:row>767</xdr:row>
      <xdr:rowOff>83344</xdr:rowOff>
    </xdr:from>
    <xdr:ext cx="1231800" cy="1417796"/>
    <xdr:pic>
      <xdr:nvPicPr>
        <xdr:cNvPr id="10" name="Obrázek 45">
          <a:extLst>
            <a:ext uri="{FF2B5EF4-FFF2-40B4-BE49-F238E27FC236}">
              <a16:creationId xmlns:a16="http://schemas.microsoft.com/office/drawing/2014/main" id="{A68D160C-637C-4D40-8685-8184C72F9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28663224"/>
          <a:ext cx="1231800" cy="1417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762000</xdr:colOff>
      <xdr:row>835</xdr:row>
      <xdr:rowOff>138446</xdr:rowOff>
    </xdr:from>
    <xdr:ext cx="1468279" cy="1597823"/>
    <xdr:pic>
      <xdr:nvPicPr>
        <xdr:cNvPr id="11" name="Obrázek 36">
          <a:extLst>
            <a:ext uri="{FF2B5EF4-FFF2-40B4-BE49-F238E27FC236}">
              <a16:creationId xmlns:a16="http://schemas.microsoft.com/office/drawing/2014/main" id="{AE29663E-B5E8-4760-B8A1-8951C80A3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0117846"/>
          <a:ext cx="1468279" cy="1597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573882</xdr:colOff>
      <xdr:row>983</xdr:row>
      <xdr:rowOff>35719</xdr:rowOff>
    </xdr:from>
    <xdr:ext cx="1424940" cy="1316832"/>
    <xdr:pic>
      <xdr:nvPicPr>
        <xdr:cNvPr id="12" name="Picture 26">
          <a:extLst>
            <a:ext uri="{FF2B5EF4-FFF2-40B4-BE49-F238E27FC236}">
              <a16:creationId xmlns:a16="http://schemas.microsoft.com/office/drawing/2014/main" id="{DC038EB1-9C7B-4DEE-9D4A-42DFFA1C5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882" y="164825839"/>
          <a:ext cx="1424940" cy="1316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695325</xdr:colOff>
      <xdr:row>1106</xdr:row>
      <xdr:rowOff>9681</xdr:rowOff>
    </xdr:from>
    <xdr:ext cx="1646396" cy="1150461"/>
    <xdr:pic>
      <xdr:nvPicPr>
        <xdr:cNvPr id="13" name="Obrázek 40">
          <a:extLst>
            <a:ext uri="{FF2B5EF4-FFF2-40B4-BE49-F238E27FC236}">
              <a16:creationId xmlns:a16="http://schemas.microsoft.com/office/drawing/2014/main" id="{E1D58697-21DD-404A-89E9-303E29513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85419521"/>
          <a:ext cx="1646396" cy="1150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585787</xdr:colOff>
      <xdr:row>1134</xdr:row>
      <xdr:rowOff>11904</xdr:rowOff>
    </xdr:from>
    <xdr:ext cx="1758333" cy="1189194"/>
    <xdr:pic>
      <xdr:nvPicPr>
        <xdr:cNvPr id="14" name="Obrázek 43">
          <a:extLst>
            <a:ext uri="{FF2B5EF4-FFF2-40B4-BE49-F238E27FC236}">
              <a16:creationId xmlns:a16="http://schemas.microsoft.com/office/drawing/2014/main" id="{4B094B92-5006-4A3A-908D-4DEC8C7DB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" y="190115664"/>
          <a:ext cx="1758333" cy="1189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390525</xdr:colOff>
      <xdr:row>1515</xdr:row>
      <xdr:rowOff>104775</xdr:rowOff>
    </xdr:from>
    <xdr:ext cx="1224915" cy="1630684"/>
    <xdr:pic>
      <xdr:nvPicPr>
        <xdr:cNvPr id="15" name="Picture 9">
          <a:extLst>
            <a:ext uri="{FF2B5EF4-FFF2-40B4-BE49-F238E27FC236}">
              <a16:creationId xmlns:a16="http://schemas.microsoft.com/office/drawing/2014/main" id="{C4F100F8-B473-42AE-9471-8CE2D8497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4079375"/>
          <a:ext cx="1224915" cy="1630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485775</xdr:colOff>
      <xdr:row>1547</xdr:row>
      <xdr:rowOff>123825</xdr:rowOff>
    </xdr:from>
    <xdr:ext cx="1419225" cy="1306829"/>
    <xdr:pic>
      <xdr:nvPicPr>
        <xdr:cNvPr id="16" name="Obrázek 54" descr="PP FLANGE.jpg">
          <a:extLst>
            <a:ext uri="{FF2B5EF4-FFF2-40B4-BE49-F238E27FC236}">
              <a16:creationId xmlns:a16="http://schemas.microsoft.com/office/drawing/2014/main" id="{6CD6A0A1-BA4C-44BC-9ADB-73CE36D2E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59462905"/>
          <a:ext cx="1419225" cy="1306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390525</xdr:colOff>
      <xdr:row>1535</xdr:row>
      <xdr:rowOff>0</xdr:rowOff>
    </xdr:from>
    <xdr:ext cx="1224915" cy="1562191"/>
    <xdr:pic>
      <xdr:nvPicPr>
        <xdr:cNvPr id="17" name="Picture 9">
          <a:extLst>
            <a:ext uri="{FF2B5EF4-FFF2-40B4-BE49-F238E27FC236}">
              <a16:creationId xmlns:a16="http://schemas.microsoft.com/office/drawing/2014/main" id="{DB5DA1CE-00F6-4FBD-B268-0B3B8C8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7327400"/>
          <a:ext cx="1224915" cy="1562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228600</xdr:colOff>
      <xdr:row>1569</xdr:row>
      <xdr:rowOff>180975</xdr:rowOff>
    </xdr:from>
    <xdr:ext cx="1163955" cy="851536"/>
    <xdr:pic>
      <xdr:nvPicPr>
        <xdr:cNvPr id="18" name="Obrázek 54" descr="socket.JPG">
          <a:extLst>
            <a:ext uri="{FF2B5EF4-FFF2-40B4-BE49-F238E27FC236}">
              <a16:creationId xmlns:a16="http://schemas.microsoft.com/office/drawing/2014/main" id="{0B49ADD1-230A-4D65-85B4-7E9E9842F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3192895"/>
          <a:ext cx="1163955" cy="851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1817595</xdr:colOff>
      <xdr:row>1578</xdr:row>
      <xdr:rowOff>40902</xdr:rowOff>
    </xdr:from>
    <xdr:ext cx="1125855" cy="828040"/>
    <xdr:pic>
      <xdr:nvPicPr>
        <xdr:cNvPr id="19" name="Obrázek 55" descr="socket.JPG">
          <a:extLst>
            <a:ext uri="{FF2B5EF4-FFF2-40B4-BE49-F238E27FC236}">
              <a16:creationId xmlns:a16="http://schemas.microsoft.com/office/drawing/2014/main" id="{659BA938-CECF-43A2-86C5-C56397A1A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595" y="383763931"/>
          <a:ext cx="1125855" cy="82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295275</xdr:colOff>
      <xdr:row>1585</xdr:row>
      <xdr:rowOff>142875</xdr:rowOff>
    </xdr:from>
    <xdr:ext cx="1167765" cy="977898"/>
    <xdr:pic>
      <xdr:nvPicPr>
        <xdr:cNvPr id="20" name="Picture 1">
          <a:extLst>
            <a:ext uri="{FF2B5EF4-FFF2-40B4-BE49-F238E27FC236}">
              <a16:creationId xmlns:a16="http://schemas.microsoft.com/office/drawing/2014/main" id="{A09B0B49-8DDB-4648-BA29-71222D4AA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65852275"/>
          <a:ext cx="1167765" cy="977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361950</xdr:colOff>
      <xdr:row>1598</xdr:row>
      <xdr:rowOff>171450</xdr:rowOff>
    </xdr:from>
    <xdr:ext cx="1104900" cy="875031"/>
    <xdr:pic>
      <xdr:nvPicPr>
        <xdr:cNvPr id="21" name="Picture 2">
          <a:extLst>
            <a:ext uri="{FF2B5EF4-FFF2-40B4-BE49-F238E27FC236}">
              <a16:creationId xmlns:a16="http://schemas.microsoft.com/office/drawing/2014/main" id="{9A49BAB2-A9E1-4771-86C8-E4F717746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68052550"/>
          <a:ext cx="1104900" cy="875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219075</xdr:colOff>
      <xdr:row>1617</xdr:row>
      <xdr:rowOff>238125</xdr:rowOff>
    </xdr:from>
    <xdr:ext cx="1167765" cy="930272"/>
    <xdr:pic>
      <xdr:nvPicPr>
        <xdr:cNvPr id="22" name="Picture 3">
          <a:extLst>
            <a:ext uri="{FF2B5EF4-FFF2-40B4-BE49-F238E27FC236}">
              <a16:creationId xmlns:a16="http://schemas.microsoft.com/office/drawing/2014/main" id="{ABA3CE88-0F80-4685-9D07-4370D4C20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71243425"/>
          <a:ext cx="1167765" cy="930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266700</xdr:colOff>
      <xdr:row>1641</xdr:row>
      <xdr:rowOff>209550</xdr:rowOff>
    </xdr:from>
    <xdr:ext cx="1240155" cy="1008379"/>
    <xdr:pic>
      <xdr:nvPicPr>
        <xdr:cNvPr id="23" name="Picture 4">
          <a:extLst>
            <a:ext uri="{FF2B5EF4-FFF2-40B4-BE49-F238E27FC236}">
              <a16:creationId xmlns:a16="http://schemas.microsoft.com/office/drawing/2014/main" id="{BA6A92B7-8D92-41B1-A0CC-7AB44E740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75261070"/>
          <a:ext cx="1240155" cy="1008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447675</xdr:colOff>
      <xdr:row>1650</xdr:row>
      <xdr:rowOff>209550</xdr:rowOff>
    </xdr:from>
    <xdr:ext cx="1320165" cy="821054"/>
    <xdr:pic>
      <xdr:nvPicPr>
        <xdr:cNvPr id="24" name="Picture 5">
          <a:extLst>
            <a:ext uri="{FF2B5EF4-FFF2-40B4-BE49-F238E27FC236}">
              <a16:creationId xmlns:a16="http://schemas.microsoft.com/office/drawing/2014/main" id="{4962A1AB-6540-4892-BACB-D64D57D30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76769830"/>
          <a:ext cx="1320165" cy="821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323850</xdr:colOff>
      <xdr:row>1660</xdr:row>
      <xdr:rowOff>0</xdr:rowOff>
    </xdr:from>
    <xdr:ext cx="1335405" cy="857883"/>
    <xdr:pic>
      <xdr:nvPicPr>
        <xdr:cNvPr id="25" name="Picture 7">
          <a:extLst>
            <a:ext uri="{FF2B5EF4-FFF2-40B4-BE49-F238E27FC236}">
              <a16:creationId xmlns:a16="http://schemas.microsoft.com/office/drawing/2014/main" id="{0403E07A-2956-4927-A474-91B88E861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78282400"/>
          <a:ext cx="1335405" cy="857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304800</xdr:colOff>
      <xdr:row>1670</xdr:row>
      <xdr:rowOff>161925</xdr:rowOff>
    </xdr:from>
    <xdr:ext cx="1485900" cy="960755"/>
    <xdr:pic>
      <xdr:nvPicPr>
        <xdr:cNvPr id="26" name="Picture 8">
          <a:extLst>
            <a:ext uri="{FF2B5EF4-FFF2-40B4-BE49-F238E27FC236}">
              <a16:creationId xmlns:a16="http://schemas.microsoft.com/office/drawing/2014/main" id="{E39997FF-0828-41AF-B7D4-B0BC27960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80120725"/>
          <a:ext cx="1485900" cy="960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1685</xdr:row>
      <xdr:rowOff>0</xdr:rowOff>
    </xdr:from>
    <xdr:ext cx="1590675" cy="1065529"/>
    <xdr:pic>
      <xdr:nvPicPr>
        <xdr:cNvPr id="27" name="Picture 9">
          <a:extLst>
            <a:ext uri="{FF2B5EF4-FFF2-40B4-BE49-F238E27FC236}">
              <a16:creationId xmlns:a16="http://schemas.microsoft.com/office/drawing/2014/main" id="{15390AC8-3AC3-429F-9D3D-1CCB24CD1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2473400"/>
          <a:ext cx="1590675" cy="1065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352425</xdr:colOff>
      <xdr:row>1695</xdr:row>
      <xdr:rowOff>200025</xdr:rowOff>
    </xdr:from>
    <xdr:ext cx="1685925" cy="1099186"/>
    <xdr:pic>
      <xdr:nvPicPr>
        <xdr:cNvPr id="28" name="Picture 10">
          <a:extLst>
            <a:ext uri="{FF2B5EF4-FFF2-40B4-BE49-F238E27FC236}">
              <a16:creationId xmlns:a16="http://schemas.microsoft.com/office/drawing/2014/main" id="{39EF9F6E-1921-49EC-AAB9-DF97EC376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84319345"/>
          <a:ext cx="1685925" cy="109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371475</xdr:colOff>
      <xdr:row>1708</xdr:row>
      <xdr:rowOff>114300</xdr:rowOff>
    </xdr:from>
    <xdr:ext cx="1668780" cy="1050291"/>
    <xdr:pic>
      <xdr:nvPicPr>
        <xdr:cNvPr id="29" name="Picture 11">
          <a:extLst>
            <a:ext uri="{FF2B5EF4-FFF2-40B4-BE49-F238E27FC236}">
              <a16:creationId xmlns:a16="http://schemas.microsoft.com/office/drawing/2014/main" id="{AA7AF3C4-43FE-4881-AF25-17C685DB2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6443420"/>
          <a:ext cx="1668780" cy="105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1774451</xdr:colOff>
      <xdr:row>1719</xdr:row>
      <xdr:rowOff>38660</xdr:rowOff>
    </xdr:from>
    <xdr:ext cx="1129665" cy="789943"/>
    <xdr:pic>
      <xdr:nvPicPr>
        <xdr:cNvPr id="30" name="Picture 13">
          <a:extLst>
            <a:ext uri="{FF2B5EF4-FFF2-40B4-BE49-F238E27FC236}">
              <a16:creationId xmlns:a16="http://schemas.microsoft.com/office/drawing/2014/main" id="{4B53E94E-8EBE-4CBD-B302-3036AAE58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451" y="410622189"/>
          <a:ext cx="1129665" cy="789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2084294</xdr:colOff>
      <xdr:row>1724</xdr:row>
      <xdr:rowOff>41947</xdr:rowOff>
    </xdr:from>
    <xdr:ext cx="274544" cy="338604"/>
    <xdr:pic>
      <xdr:nvPicPr>
        <xdr:cNvPr id="31" name="Picture 12">
          <a:extLst>
            <a:ext uri="{FF2B5EF4-FFF2-40B4-BE49-F238E27FC236}">
              <a16:creationId xmlns:a16="http://schemas.microsoft.com/office/drawing/2014/main" id="{E4D49075-BCC5-424D-871B-F1E9E4D78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4294" y="411577976"/>
          <a:ext cx="274544" cy="338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2218764</xdr:colOff>
      <xdr:row>1726</xdr:row>
      <xdr:rowOff>44142</xdr:rowOff>
    </xdr:from>
    <xdr:ext cx="652967" cy="789274"/>
    <xdr:pic>
      <xdr:nvPicPr>
        <xdr:cNvPr id="32" name="Picture 15">
          <a:extLst>
            <a:ext uri="{FF2B5EF4-FFF2-40B4-BE49-F238E27FC236}">
              <a16:creationId xmlns:a16="http://schemas.microsoft.com/office/drawing/2014/main" id="{05C0522C-ED43-4C3F-875C-70C5EB8FC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764" y="411961171"/>
          <a:ext cx="652967" cy="789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1479177</xdr:colOff>
      <xdr:row>1760</xdr:row>
      <xdr:rowOff>75080</xdr:rowOff>
    </xdr:from>
    <xdr:ext cx="1352550" cy="970917"/>
    <xdr:pic>
      <xdr:nvPicPr>
        <xdr:cNvPr id="33" name="Picture 590">
          <a:extLst>
            <a:ext uri="{FF2B5EF4-FFF2-40B4-BE49-F238E27FC236}">
              <a16:creationId xmlns:a16="http://schemas.microsoft.com/office/drawing/2014/main" id="{86E66F17-D33E-442C-85D5-9A3E17E30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7" y="418469109"/>
          <a:ext cx="1352550" cy="970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295275</xdr:colOff>
      <xdr:row>1732</xdr:row>
      <xdr:rowOff>95250</xdr:rowOff>
    </xdr:from>
    <xdr:ext cx="1287780" cy="1332231"/>
    <xdr:pic>
      <xdr:nvPicPr>
        <xdr:cNvPr id="34" name="Picture 1">
          <a:extLst>
            <a:ext uri="{FF2B5EF4-FFF2-40B4-BE49-F238E27FC236}">
              <a16:creationId xmlns:a16="http://schemas.microsoft.com/office/drawing/2014/main" id="{C22F7676-C1E1-497F-88E6-66E1F7010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0447730"/>
          <a:ext cx="1287780" cy="1332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471487</xdr:colOff>
      <xdr:row>1743</xdr:row>
      <xdr:rowOff>119062</xdr:rowOff>
    </xdr:from>
    <xdr:ext cx="1110615" cy="1008380"/>
    <xdr:pic>
      <xdr:nvPicPr>
        <xdr:cNvPr id="35" name="Picture 5">
          <a:extLst>
            <a:ext uri="{FF2B5EF4-FFF2-40B4-BE49-F238E27FC236}">
              <a16:creationId xmlns:a16="http://schemas.microsoft.com/office/drawing/2014/main" id="{011B4BC5-C1DD-49CF-861C-6AA2AC555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" y="292315582"/>
          <a:ext cx="1110615" cy="1008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2073087</xdr:colOff>
      <xdr:row>1755</xdr:row>
      <xdr:rowOff>40901</xdr:rowOff>
    </xdr:from>
    <xdr:ext cx="935691" cy="847001"/>
    <xdr:pic>
      <xdr:nvPicPr>
        <xdr:cNvPr id="36" name="Picture 6">
          <a:extLst>
            <a:ext uri="{FF2B5EF4-FFF2-40B4-BE49-F238E27FC236}">
              <a16:creationId xmlns:a16="http://schemas.microsoft.com/office/drawing/2014/main" id="{520E6E7D-F377-4C13-AF5F-5576FEBB8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087" y="417482430"/>
          <a:ext cx="935691" cy="847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1529323</xdr:colOff>
      <xdr:row>1767</xdr:row>
      <xdr:rowOff>121165</xdr:rowOff>
    </xdr:from>
    <xdr:ext cx="1303970" cy="1067593"/>
    <xdr:pic>
      <xdr:nvPicPr>
        <xdr:cNvPr id="37" name="Picture 6">
          <a:extLst>
            <a:ext uri="{FF2B5EF4-FFF2-40B4-BE49-F238E27FC236}">
              <a16:creationId xmlns:a16="http://schemas.microsoft.com/office/drawing/2014/main" id="{305F9A5C-4FAB-486E-A34B-B7FF4E2CA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323" y="419848694"/>
          <a:ext cx="1303970" cy="1067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1441076</xdr:colOff>
      <xdr:row>1775</xdr:row>
      <xdr:rowOff>81803</xdr:rowOff>
    </xdr:from>
    <xdr:ext cx="1372925" cy="1126331"/>
    <xdr:pic>
      <xdr:nvPicPr>
        <xdr:cNvPr id="38" name="Picture 5">
          <a:extLst>
            <a:ext uri="{FF2B5EF4-FFF2-40B4-BE49-F238E27FC236}">
              <a16:creationId xmlns:a16="http://schemas.microsoft.com/office/drawing/2014/main" id="{C8F77C2E-B3AF-451B-A04E-1EDB51BB2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076" y="421333332"/>
          <a:ext cx="1372925" cy="112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2229658</xdr:colOff>
      <xdr:row>1836</xdr:row>
      <xdr:rowOff>46318</xdr:rowOff>
    </xdr:from>
    <xdr:ext cx="601980" cy="594361"/>
    <xdr:pic>
      <xdr:nvPicPr>
        <xdr:cNvPr id="40" name="23 Imagen">
          <a:extLst>
            <a:ext uri="{FF2B5EF4-FFF2-40B4-BE49-F238E27FC236}">
              <a16:creationId xmlns:a16="http://schemas.microsoft.com/office/drawing/2014/main" id="{D5E67C0A-0D27-4338-AF50-16EE15700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658" y="433859642"/>
          <a:ext cx="60198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1647265</xdr:colOff>
      <xdr:row>1808</xdr:row>
      <xdr:rowOff>20311</xdr:rowOff>
    </xdr:from>
    <xdr:ext cx="935274" cy="706357"/>
    <xdr:pic>
      <xdr:nvPicPr>
        <xdr:cNvPr id="41" name="Obrázek 109">
          <a:extLst>
            <a:ext uri="{FF2B5EF4-FFF2-40B4-BE49-F238E27FC236}">
              <a16:creationId xmlns:a16="http://schemas.microsoft.com/office/drawing/2014/main" id="{8E4D90D6-8A32-41B1-A8E2-030F7E328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265" y="428028987"/>
          <a:ext cx="935274" cy="706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190500</xdr:colOff>
      <xdr:row>1795</xdr:row>
      <xdr:rowOff>142875</xdr:rowOff>
    </xdr:from>
    <xdr:ext cx="1428750" cy="941701"/>
    <xdr:pic>
      <xdr:nvPicPr>
        <xdr:cNvPr id="42" name="Obrázek 110">
          <a:extLst>
            <a:ext uri="{FF2B5EF4-FFF2-40B4-BE49-F238E27FC236}">
              <a16:creationId xmlns:a16="http://schemas.microsoft.com/office/drawing/2014/main" id="{53618423-80D0-4834-AEEA-55D6127F1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1056675"/>
          <a:ext cx="1428750" cy="941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1865547</xdr:colOff>
      <xdr:row>1812</xdr:row>
      <xdr:rowOff>11905</xdr:rowOff>
    </xdr:from>
    <xdr:ext cx="593019" cy="380301"/>
    <xdr:pic>
      <xdr:nvPicPr>
        <xdr:cNvPr id="43" name="Obrázek 112">
          <a:extLst>
            <a:ext uri="{FF2B5EF4-FFF2-40B4-BE49-F238E27FC236}">
              <a16:creationId xmlns:a16="http://schemas.microsoft.com/office/drawing/2014/main" id="{CE8F7DFB-1888-4316-96BF-6822F6884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547" y="428782581"/>
          <a:ext cx="593019" cy="38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1770529</xdr:colOff>
      <xdr:row>1814</xdr:row>
      <xdr:rowOff>59531</xdr:rowOff>
    </xdr:from>
    <xdr:ext cx="860752" cy="650343"/>
    <xdr:pic>
      <xdr:nvPicPr>
        <xdr:cNvPr id="44" name="Obrázek 113">
          <a:extLst>
            <a:ext uri="{FF2B5EF4-FFF2-40B4-BE49-F238E27FC236}">
              <a16:creationId xmlns:a16="http://schemas.microsoft.com/office/drawing/2014/main" id="{32CD3D22-138E-4A69-B7D3-3366907D3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529" y="429211207"/>
          <a:ext cx="860752" cy="65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818442</xdr:colOff>
      <xdr:row>1786</xdr:row>
      <xdr:rowOff>136851</xdr:rowOff>
    </xdr:from>
    <xdr:ext cx="1969890" cy="557914"/>
    <xdr:pic>
      <xdr:nvPicPr>
        <xdr:cNvPr id="45" name="Obrázek 115">
          <a:extLst>
            <a:ext uri="{FF2B5EF4-FFF2-40B4-BE49-F238E27FC236}">
              <a16:creationId xmlns:a16="http://schemas.microsoft.com/office/drawing/2014/main" id="{A1136F57-A1D3-4E95-B9A3-4794B7C6B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442" y="423752822"/>
          <a:ext cx="1969890" cy="557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323850</xdr:colOff>
      <xdr:row>1822</xdr:row>
      <xdr:rowOff>200025</xdr:rowOff>
    </xdr:from>
    <xdr:ext cx="2244090" cy="506094"/>
    <xdr:pic>
      <xdr:nvPicPr>
        <xdr:cNvPr id="46" name="Obrázek 116">
          <a:extLst>
            <a:ext uri="{FF2B5EF4-FFF2-40B4-BE49-F238E27FC236}">
              <a16:creationId xmlns:a16="http://schemas.microsoft.com/office/drawing/2014/main" id="{CC61C432-18F2-477E-BD4E-488D9F0BF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05609625"/>
          <a:ext cx="2244090" cy="50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923925</xdr:colOff>
      <xdr:row>1830</xdr:row>
      <xdr:rowOff>19050</xdr:rowOff>
    </xdr:from>
    <xdr:ext cx="1781175" cy="930274"/>
    <xdr:pic>
      <xdr:nvPicPr>
        <xdr:cNvPr id="47" name="Obrázek 104">
          <a:extLst>
            <a:ext uri="{FF2B5EF4-FFF2-40B4-BE49-F238E27FC236}">
              <a16:creationId xmlns:a16="http://schemas.microsoft.com/office/drawing/2014/main" id="{E517479D-3787-42AB-883C-9150102E6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306800250"/>
          <a:ext cx="1781175" cy="930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647700</xdr:colOff>
      <xdr:row>1844</xdr:row>
      <xdr:rowOff>161925</xdr:rowOff>
    </xdr:from>
    <xdr:ext cx="1371600" cy="789940"/>
    <xdr:pic>
      <xdr:nvPicPr>
        <xdr:cNvPr id="48" name="Obrázek 106">
          <a:extLst>
            <a:ext uri="{FF2B5EF4-FFF2-40B4-BE49-F238E27FC236}">
              <a16:creationId xmlns:a16="http://schemas.microsoft.com/office/drawing/2014/main" id="{63AFA652-6B80-48A6-B0DF-524B2E627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09290085"/>
          <a:ext cx="1371600" cy="78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400050</xdr:colOff>
      <xdr:row>1854</xdr:row>
      <xdr:rowOff>219075</xdr:rowOff>
    </xdr:from>
    <xdr:ext cx="1602105" cy="873123"/>
    <xdr:pic>
      <xdr:nvPicPr>
        <xdr:cNvPr id="49" name="Obrázek 113">
          <a:extLst>
            <a:ext uri="{FF2B5EF4-FFF2-40B4-BE49-F238E27FC236}">
              <a16:creationId xmlns:a16="http://schemas.microsoft.com/office/drawing/2014/main" id="{ACFFE5E7-C052-43DE-B793-197E973F4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10970295"/>
          <a:ext cx="1602105" cy="873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470646</xdr:colOff>
      <xdr:row>1837</xdr:row>
      <xdr:rowOff>32760</xdr:rowOff>
    </xdr:from>
    <xdr:ext cx="1129553" cy="400555"/>
    <xdr:pic>
      <xdr:nvPicPr>
        <xdr:cNvPr id="50" name="Picture 1">
          <a:extLst>
            <a:ext uri="{FF2B5EF4-FFF2-40B4-BE49-F238E27FC236}">
              <a16:creationId xmlns:a16="http://schemas.microsoft.com/office/drawing/2014/main" id="{A6643349-B2BC-48F2-8DA4-E4A0B576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46" y="434036584"/>
          <a:ext cx="1129553" cy="400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2073277</xdr:colOff>
      <xdr:row>1840</xdr:row>
      <xdr:rowOff>14802</xdr:rowOff>
    </xdr:from>
    <xdr:ext cx="858490" cy="164492"/>
    <xdr:pic>
      <xdr:nvPicPr>
        <xdr:cNvPr id="51" name="Obrázek 50">
          <a:extLst>
            <a:ext uri="{FF2B5EF4-FFF2-40B4-BE49-F238E27FC236}">
              <a16:creationId xmlns:a16="http://schemas.microsoft.com/office/drawing/2014/main" id="{CBBBDD53-1A29-46AA-9EF9-66B353215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073277" y="434590126"/>
          <a:ext cx="858490" cy="164492"/>
        </a:xfrm>
        <a:prstGeom prst="rect">
          <a:avLst/>
        </a:prstGeom>
      </xdr:spPr>
    </xdr:pic>
    <xdr:clientData/>
  </xdr:oneCellAnchor>
  <xdr:oneCellAnchor>
    <xdr:from>
      <xdr:col>0</xdr:col>
      <xdr:colOff>2268325</xdr:colOff>
      <xdr:row>1841</xdr:row>
      <xdr:rowOff>29794</xdr:rowOff>
    </xdr:from>
    <xdr:ext cx="455173" cy="340000"/>
    <xdr:pic>
      <xdr:nvPicPr>
        <xdr:cNvPr id="52" name="Obrázek 51">
          <a:extLst>
            <a:ext uri="{FF2B5EF4-FFF2-40B4-BE49-F238E27FC236}">
              <a16:creationId xmlns:a16="http://schemas.microsoft.com/office/drawing/2014/main" id="{FE961AEF-1AED-4FA7-9186-FE0467211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268325" y="434795618"/>
          <a:ext cx="455173" cy="340000"/>
        </a:xfrm>
        <a:prstGeom prst="rect">
          <a:avLst/>
        </a:prstGeom>
      </xdr:spPr>
    </xdr:pic>
    <xdr:clientData/>
  </xdr:oneCellAnchor>
  <xdr:oneCellAnchor>
    <xdr:from>
      <xdr:col>0</xdr:col>
      <xdr:colOff>196622</xdr:colOff>
      <xdr:row>99</xdr:row>
      <xdr:rowOff>127209</xdr:rowOff>
    </xdr:from>
    <xdr:ext cx="2263367" cy="637332"/>
    <xdr:pic>
      <xdr:nvPicPr>
        <xdr:cNvPr id="53" name="Obrázek 52">
          <a:extLst>
            <a:ext uri="{FF2B5EF4-FFF2-40B4-BE49-F238E27FC236}">
              <a16:creationId xmlns:a16="http://schemas.microsoft.com/office/drawing/2014/main" id="{D1234537-AF75-4C53-956F-86DC868E2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622" y="16723569"/>
          <a:ext cx="2263367" cy="637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241300</xdr:colOff>
      <xdr:row>109</xdr:row>
      <xdr:rowOff>221117</xdr:rowOff>
    </xdr:from>
    <xdr:ext cx="2328111" cy="712332"/>
    <xdr:pic>
      <xdr:nvPicPr>
        <xdr:cNvPr id="54" name="Obrázek 53">
          <a:extLst>
            <a:ext uri="{FF2B5EF4-FFF2-40B4-BE49-F238E27FC236}">
              <a16:creationId xmlns:a16="http://schemas.microsoft.com/office/drawing/2014/main" id="{9A0A5816-DD7F-4303-81F2-746DE63B8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41300" y="18440537"/>
          <a:ext cx="2328111" cy="712332"/>
        </a:xfrm>
        <a:prstGeom prst="rect">
          <a:avLst/>
        </a:prstGeom>
      </xdr:spPr>
    </xdr:pic>
    <xdr:clientData/>
  </xdr:oneCellAnchor>
  <xdr:oneCellAnchor>
    <xdr:from>
      <xdr:col>0</xdr:col>
      <xdr:colOff>100854</xdr:colOff>
      <xdr:row>1868</xdr:row>
      <xdr:rowOff>13738</xdr:rowOff>
    </xdr:from>
    <xdr:ext cx="1043940" cy="1254610"/>
    <xdr:pic>
      <xdr:nvPicPr>
        <xdr:cNvPr id="55" name="Obrázek 54">
          <a:extLst>
            <a:ext uri="{FF2B5EF4-FFF2-40B4-BE49-F238E27FC236}">
              <a16:creationId xmlns:a16="http://schemas.microsoft.com/office/drawing/2014/main" id="{10FB3FA2-E113-434B-ACE4-1D28E9AC3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4" y="439923062"/>
          <a:ext cx="1043940" cy="1254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205581</xdr:colOff>
      <xdr:row>151</xdr:row>
      <xdr:rowOff>205880</xdr:rowOff>
    </xdr:from>
    <xdr:ext cx="2325529" cy="518019"/>
    <xdr:pic>
      <xdr:nvPicPr>
        <xdr:cNvPr id="57" name="Obrázek 56">
          <a:extLst>
            <a:ext uri="{FF2B5EF4-FFF2-40B4-BE49-F238E27FC236}">
              <a16:creationId xmlns:a16="http://schemas.microsoft.com/office/drawing/2014/main" id="{5C271311-EF13-4DAD-9D71-785ED9993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81" y="25481420"/>
          <a:ext cx="2325529" cy="518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194128</xdr:colOff>
      <xdr:row>246</xdr:row>
      <xdr:rowOff>155063</xdr:rowOff>
    </xdr:from>
    <xdr:ext cx="2299197" cy="587888"/>
    <xdr:pic>
      <xdr:nvPicPr>
        <xdr:cNvPr id="58" name="Obrázek 57">
          <a:extLst>
            <a:ext uri="{FF2B5EF4-FFF2-40B4-BE49-F238E27FC236}">
              <a16:creationId xmlns:a16="http://schemas.microsoft.com/office/drawing/2014/main" id="{47D49C26-BC8D-4280-A479-70E74CB5D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128" y="41394503"/>
          <a:ext cx="2299197" cy="587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229393</xdr:colOff>
      <xdr:row>9</xdr:row>
      <xdr:rowOff>91972</xdr:rowOff>
    </xdr:from>
    <xdr:ext cx="2155255" cy="631928"/>
    <xdr:pic>
      <xdr:nvPicPr>
        <xdr:cNvPr id="59" name="Obrázek 58">
          <a:extLst>
            <a:ext uri="{FF2B5EF4-FFF2-40B4-BE49-F238E27FC236}">
              <a16:creationId xmlns:a16="http://schemas.microsoft.com/office/drawing/2014/main" id="{FB856208-D8B2-41BA-A1F3-2D796FD8E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93" y="1600732"/>
          <a:ext cx="2155255" cy="631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259411</xdr:colOff>
      <xdr:row>25</xdr:row>
      <xdr:rowOff>51988</xdr:rowOff>
    </xdr:from>
    <xdr:ext cx="2369490" cy="690962"/>
    <xdr:pic>
      <xdr:nvPicPr>
        <xdr:cNvPr id="60" name="Obrázek 59">
          <a:extLst>
            <a:ext uri="{FF2B5EF4-FFF2-40B4-BE49-F238E27FC236}">
              <a16:creationId xmlns:a16="http://schemas.microsoft.com/office/drawing/2014/main" id="{3BB4A3DE-AF10-4348-9433-A0A2A29BA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9411" y="4242988"/>
          <a:ext cx="2369490" cy="690962"/>
        </a:xfrm>
        <a:prstGeom prst="rect">
          <a:avLst/>
        </a:prstGeom>
      </xdr:spPr>
    </xdr:pic>
    <xdr:clientData/>
  </xdr:oneCellAnchor>
  <xdr:oneCellAnchor>
    <xdr:from>
      <xdr:col>0</xdr:col>
      <xdr:colOff>357187</xdr:colOff>
      <xdr:row>918</xdr:row>
      <xdr:rowOff>71106</xdr:rowOff>
    </xdr:from>
    <xdr:ext cx="1512094" cy="1068542"/>
    <xdr:pic>
      <xdr:nvPicPr>
        <xdr:cNvPr id="61" name="Picture 13">
          <a:extLst>
            <a:ext uri="{FF2B5EF4-FFF2-40B4-BE49-F238E27FC236}">
              <a16:creationId xmlns:a16="http://schemas.microsoft.com/office/drawing/2014/main" id="{3516636B-5011-466C-8046-F5F9DE533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" y="153964626"/>
          <a:ext cx="1512094" cy="1068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964405</xdr:colOff>
      <xdr:row>958</xdr:row>
      <xdr:rowOff>154781</xdr:rowOff>
    </xdr:from>
    <xdr:ext cx="849154" cy="1177050"/>
    <xdr:pic>
      <xdr:nvPicPr>
        <xdr:cNvPr id="62" name="Picture 15">
          <a:extLst>
            <a:ext uri="{FF2B5EF4-FFF2-40B4-BE49-F238E27FC236}">
              <a16:creationId xmlns:a16="http://schemas.microsoft.com/office/drawing/2014/main" id="{2986D6A3-8FBA-4547-AFC2-849F97BDE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405" y="160753901"/>
          <a:ext cx="849154" cy="117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1165225</xdr:colOff>
      <xdr:row>976</xdr:row>
      <xdr:rowOff>141388</xdr:rowOff>
    </xdr:from>
    <xdr:ext cx="1028066" cy="738242"/>
    <xdr:pic>
      <xdr:nvPicPr>
        <xdr:cNvPr id="63" name="Picture 20">
          <a:extLst>
            <a:ext uri="{FF2B5EF4-FFF2-40B4-BE49-F238E27FC236}">
              <a16:creationId xmlns:a16="http://schemas.microsoft.com/office/drawing/2014/main" id="{AF8A89F4-1B06-4C6E-9A61-AF2E79DD7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225" y="163758028"/>
          <a:ext cx="1028066" cy="738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829016</xdr:colOff>
      <xdr:row>965</xdr:row>
      <xdr:rowOff>238123</xdr:rowOff>
    </xdr:from>
    <xdr:ext cx="1246346" cy="812483"/>
    <xdr:pic>
      <xdr:nvPicPr>
        <xdr:cNvPr id="64" name="Picture 18">
          <a:extLst>
            <a:ext uri="{FF2B5EF4-FFF2-40B4-BE49-F238E27FC236}">
              <a16:creationId xmlns:a16="http://schemas.microsoft.com/office/drawing/2014/main" id="{CD698FE3-82E9-410E-925B-E76B04762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016" y="161942143"/>
          <a:ext cx="1246346" cy="812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297658</xdr:colOff>
      <xdr:row>1018</xdr:row>
      <xdr:rowOff>173810</xdr:rowOff>
    </xdr:from>
    <xdr:ext cx="1853564" cy="1086824"/>
    <xdr:pic>
      <xdr:nvPicPr>
        <xdr:cNvPr id="65" name="Obrázek 48">
          <a:extLst>
            <a:ext uri="{FF2B5EF4-FFF2-40B4-BE49-F238E27FC236}">
              <a16:creationId xmlns:a16="http://schemas.microsoft.com/office/drawing/2014/main" id="{91D6510A-728F-4E86-B00C-D3F77969A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81028" y="170440340"/>
          <a:ext cx="1086824" cy="1853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607218</xdr:colOff>
      <xdr:row>905</xdr:row>
      <xdr:rowOff>95250</xdr:rowOff>
    </xdr:from>
    <xdr:ext cx="952500" cy="1237857"/>
    <xdr:pic>
      <xdr:nvPicPr>
        <xdr:cNvPr id="66" name="Picture 10">
          <a:extLst>
            <a:ext uri="{FF2B5EF4-FFF2-40B4-BE49-F238E27FC236}">
              <a16:creationId xmlns:a16="http://schemas.microsoft.com/office/drawing/2014/main" id="{F0106202-4D1F-4B3F-93E1-F6F35907B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07218" y="151809450"/>
          <a:ext cx="952500" cy="1237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1809751</xdr:colOff>
      <xdr:row>912</xdr:row>
      <xdr:rowOff>202406</xdr:rowOff>
    </xdr:from>
    <xdr:ext cx="879614" cy="711991"/>
    <xdr:pic>
      <xdr:nvPicPr>
        <xdr:cNvPr id="67" name="Picture 11">
          <a:extLst>
            <a:ext uri="{FF2B5EF4-FFF2-40B4-BE49-F238E27FC236}">
              <a16:creationId xmlns:a16="http://schemas.microsoft.com/office/drawing/2014/main" id="{B697D05B-0D70-4D01-AB33-3295FFD68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413511" y="153051986"/>
          <a:ext cx="879614" cy="7119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452437</xdr:colOff>
      <xdr:row>927</xdr:row>
      <xdr:rowOff>122866</xdr:rowOff>
    </xdr:from>
    <xdr:ext cx="1583055" cy="1247646"/>
    <xdr:pic>
      <xdr:nvPicPr>
        <xdr:cNvPr id="68" name="Obrázek 67">
          <a:extLst>
            <a:ext uri="{FF2B5EF4-FFF2-40B4-BE49-F238E27FC236}">
              <a16:creationId xmlns:a16="http://schemas.microsoft.com/office/drawing/2014/main" id="{933D00AA-3BE6-4F59-91A3-7617EE1E4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52437" y="155525146"/>
          <a:ext cx="1583055" cy="1247646"/>
        </a:xfrm>
        <a:prstGeom prst="rect">
          <a:avLst/>
        </a:prstGeom>
      </xdr:spPr>
    </xdr:pic>
    <xdr:clientData/>
  </xdr:oneCellAnchor>
  <xdr:oneCellAnchor>
    <xdr:from>
      <xdr:col>0</xdr:col>
      <xdr:colOff>726281</xdr:colOff>
      <xdr:row>935</xdr:row>
      <xdr:rowOff>180825</xdr:rowOff>
    </xdr:from>
    <xdr:ext cx="1198721" cy="1362708"/>
    <xdr:pic>
      <xdr:nvPicPr>
        <xdr:cNvPr id="69" name="Obrázek 68">
          <a:extLst>
            <a:ext uri="{FF2B5EF4-FFF2-40B4-BE49-F238E27FC236}">
              <a16:creationId xmlns:a16="http://schemas.microsoft.com/office/drawing/2014/main" id="{F0FC8612-A1CA-454B-9583-37D4A0611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26281" y="156908985"/>
          <a:ext cx="1198721" cy="1362708"/>
        </a:xfrm>
        <a:prstGeom prst="rect">
          <a:avLst/>
        </a:prstGeom>
      </xdr:spPr>
    </xdr:pic>
    <xdr:clientData/>
  </xdr:oneCellAnchor>
  <xdr:oneCellAnchor>
    <xdr:from>
      <xdr:col>0</xdr:col>
      <xdr:colOff>738186</xdr:colOff>
      <xdr:row>943</xdr:row>
      <xdr:rowOff>202405</xdr:rowOff>
    </xdr:from>
    <xdr:ext cx="1151097" cy="1305845"/>
    <xdr:pic>
      <xdr:nvPicPr>
        <xdr:cNvPr id="70" name="Obrázek 69">
          <a:extLst>
            <a:ext uri="{FF2B5EF4-FFF2-40B4-BE49-F238E27FC236}">
              <a16:creationId xmlns:a16="http://schemas.microsoft.com/office/drawing/2014/main" id="{C1F2E18E-C403-4655-819A-763F6ABAA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38186" y="158248825"/>
          <a:ext cx="1151097" cy="1305845"/>
        </a:xfrm>
        <a:prstGeom prst="rect">
          <a:avLst/>
        </a:prstGeom>
      </xdr:spPr>
    </xdr:pic>
    <xdr:clientData/>
  </xdr:oneCellAnchor>
  <xdr:oneCellAnchor>
    <xdr:from>
      <xdr:col>0</xdr:col>
      <xdr:colOff>1095376</xdr:colOff>
      <xdr:row>951</xdr:row>
      <xdr:rowOff>71439</xdr:rowOff>
    </xdr:from>
    <xdr:ext cx="787976" cy="1264555"/>
    <xdr:pic>
      <xdr:nvPicPr>
        <xdr:cNvPr id="71" name="Obrázek 70">
          <a:extLst>
            <a:ext uri="{FF2B5EF4-FFF2-40B4-BE49-F238E27FC236}">
              <a16:creationId xmlns:a16="http://schemas.microsoft.com/office/drawing/2014/main" id="{9AF314C6-25DB-4446-B5C0-71EE030D5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095376" y="159497079"/>
          <a:ext cx="787976" cy="1264555"/>
        </a:xfrm>
        <a:prstGeom prst="rect">
          <a:avLst/>
        </a:prstGeom>
      </xdr:spPr>
    </xdr:pic>
    <xdr:clientData/>
  </xdr:oneCellAnchor>
  <xdr:oneCellAnchor>
    <xdr:from>
      <xdr:col>0</xdr:col>
      <xdr:colOff>809625</xdr:colOff>
      <xdr:row>970</xdr:row>
      <xdr:rowOff>190498</xdr:rowOff>
    </xdr:from>
    <xdr:ext cx="1074581" cy="971929"/>
    <xdr:pic>
      <xdr:nvPicPr>
        <xdr:cNvPr id="72" name="Obrázek 71">
          <a:extLst>
            <a:ext uri="{FF2B5EF4-FFF2-40B4-BE49-F238E27FC236}">
              <a16:creationId xmlns:a16="http://schemas.microsoft.com/office/drawing/2014/main" id="{385DDBD1-A2C1-42FB-807B-191536A1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809625" y="162778438"/>
          <a:ext cx="1074581" cy="971929"/>
        </a:xfrm>
        <a:prstGeom prst="rect">
          <a:avLst/>
        </a:prstGeom>
      </xdr:spPr>
    </xdr:pic>
    <xdr:clientData/>
  </xdr:oneCellAnchor>
  <xdr:oneCellAnchor>
    <xdr:from>
      <xdr:col>0</xdr:col>
      <xdr:colOff>488157</xdr:colOff>
      <xdr:row>1205</xdr:row>
      <xdr:rowOff>134157</xdr:rowOff>
    </xdr:from>
    <xdr:ext cx="1508284" cy="1504141"/>
    <xdr:pic>
      <xdr:nvPicPr>
        <xdr:cNvPr id="73" name="Obrázek 44">
          <a:extLst>
            <a:ext uri="{FF2B5EF4-FFF2-40B4-BE49-F238E27FC236}">
              <a16:creationId xmlns:a16="http://schemas.microsoft.com/office/drawing/2014/main" id="{12B31DF3-05D8-4158-BC69-882BB1D6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7" y="202140357"/>
          <a:ext cx="1508284" cy="1504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464344</xdr:colOff>
      <xdr:row>1233</xdr:row>
      <xdr:rowOff>30738</xdr:rowOff>
    </xdr:from>
    <xdr:ext cx="1460659" cy="1952846"/>
    <xdr:pic>
      <xdr:nvPicPr>
        <xdr:cNvPr id="74" name="Obrázek 46">
          <a:extLst>
            <a:ext uri="{FF2B5EF4-FFF2-40B4-BE49-F238E27FC236}">
              <a16:creationId xmlns:a16="http://schemas.microsoft.com/office/drawing/2014/main" id="{A6473461-2ECF-439D-A4A2-F6FACDFD1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4" y="206730858"/>
          <a:ext cx="1460659" cy="195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657230</xdr:colOff>
      <xdr:row>1260</xdr:row>
      <xdr:rowOff>58399</xdr:rowOff>
    </xdr:from>
    <xdr:ext cx="1668926" cy="1635001"/>
    <xdr:pic>
      <xdr:nvPicPr>
        <xdr:cNvPr id="75" name="Picture 24" descr="25">
          <a:extLst>
            <a:ext uri="{FF2B5EF4-FFF2-40B4-BE49-F238E27FC236}">
              <a16:creationId xmlns:a16="http://schemas.microsoft.com/office/drawing/2014/main" id="{83F30F05-46F0-44F7-99C8-60EB07846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297064">
          <a:off x="657230" y="211284799"/>
          <a:ext cx="1668926" cy="1635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500062</xdr:colOff>
      <xdr:row>1278</xdr:row>
      <xdr:rowOff>250030</xdr:rowOff>
    </xdr:from>
    <xdr:ext cx="1615172" cy="1289685"/>
    <xdr:pic>
      <xdr:nvPicPr>
        <xdr:cNvPr id="76" name="Obrázek 47">
          <a:extLst>
            <a:ext uri="{FF2B5EF4-FFF2-40B4-BE49-F238E27FC236}">
              <a16:creationId xmlns:a16="http://schemas.microsoft.com/office/drawing/2014/main" id="{C5600060-91E5-496A-BAEB-BA2BC7A31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" y="214410130"/>
          <a:ext cx="1615172" cy="128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369094</xdr:colOff>
      <xdr:row>1311</xdr:row>
      <xdr:rowOff>132233</xdr:rowOff>
    </xdr:from>
    <xdr:ext cx="1627346" cy="1604809"/>
    <xdr:pic>
      <xdr:nvPicPr>
        <xdr:cNvPr id="77" name="Obrázek 64" descr="PE100 BEND 90°.jpg">
          <a:extLst>
            <a:ext uri="{FF2B5EF4-FFF2-40B4-BE49-F238E27FC236}">
              <a16:creationId xmlns:a16="http://schemas.microsoft.com/office/drawing/2014/main" id="{61B423DC-ED8A-4451-9C82-72FF26DAF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4" y="219908273"/>
          <a:ext cx="1627346" cy="1604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369094</xdr:colOff>
      <xdr:row>1344</xdr:row>
      <xdr:rowOff>202406</xdr:rowOff>
    </xdr:from>
    <xdr:ext cx="1861185" cy="1871345"/>
    <xdr:pic>
      <xdr:nvPicPr>
        <xdr:cNvPr id="78" name="Obrázek 65" descr="PE100 BEND 60°.jpg">
          <a:extLst>
            <a:ext uri="{FF2B5EF4-FFF2-40B4-BE49-F238E27FC236}">
              <a16:creationId xmlns:a16="http://schemas.microsoft.com/office/drawing/2014/main" id="{3DEFF7F5-CF73-47BD-A44F-5ED0DAF55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4" y="225472466"/>
          <a:ext cx="1861185" cy="1871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416720</xdr:colOff>
      <xdr:row>1397</xdr:row>
      <xdr:rowOff>180976</xdr:rowOff>
    </xdr:from>
    <xdr:ext cx="1813560" cy="2008346"/>
    <xdr:pic>
      <xdr:nvPicPr>
        <xdr:cNvPr id="79" name="Obrázek 62" descr="PE100 BEND 44°.jpg">
          <a:extLst>
            <a:ext uri="{FF2B5EF4-FFF2-40B4-BE49-F238E27FC236}">
              <a16:creationId xmlns:a16="http://schemas.microsoft.com/office/drawing/2014/main" id="{0D644F89-3B05-4CB2-A2A9-58676685E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234358816"/>
          <a:ext cx="1813560" cy="200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1413</xdr:row>
      <xdr:rowOff>33718</xdr:rowOff>
    </xdr:from>
    <xdr:ext cx="1837372" cy="2021142"/>
    <xdr:pic>
      <xdr:nvPicPr>
        <xdr:cNvPr id="80" name="Obrázek 58" descr="PE100 BEND 30°.jpg">
          <a:extLst>
            <a:ext uri="{FF2B5EF4-FFF2-40B4-BE49-F238E27FC236}">
              <a16:creationId xmlns:a16="http://schemas.microsoft.com/office/drawing/2014/main" id="{A37456F1-29FD-4CA5-8567-31180BFE8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36909038"/>
          <a:ext cx="1837372" cy="2021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535782</xdr:colOff>
      <xdr:row>1447</xdr:row>
      <xdr:rowOff>71437</xdr:rowOff>
    </xdr:from>
    <xdr:ext cx="1538210" cy="1855152"/>
    <xdr:pic>
      <xdr:nvPicPr>
        <xdr:cNvPr id="81" name="Obrázek 61" descr="PE100 BEND 22°.jpg">
          <a:extLst>
            <a:ext uri="{FF2B5EF4-FFF2-40B4-BE49-F238E27FC236}">
              <a16:creationId xmlns:a16="http://schemas.microsoft.com/office/drawing/2014/main" id="{6BE97109-16A0-4595-A1C7-BF50E7885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2" y="242646517"/>
          <a:ext cx="1538210" cy="1855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202406</xdr:colOff>
      <xdr:row>1481</xdr:row>
      <xdr:rowOff>142876</xdr:rowOff>
    </xdr:from>
    <xdr:ext cx="1991400" cy="2203450"/>
    <xdr:pic>
      <xdr:nvPicPr>
        <xdr:cNvPr id="82" name="Obrázek 59" descr="PE100 BEND 11°.jpg">
          <a:extLst>
            <a:ext uri="{FF2B5EF4-FFF2-40B4-BE49-F238E27FC236}">
              <a16:creationId xmlns:a16="http://schemas.microsoft.com/office/drawing/2014/main" id="{D15A08FF-A792-4249-A7F1-C98FE758D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48417716"/>
          <a:ext cx="1991400" cy="2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819708</xdr:colOff>
      <xdr:row>0</xdr:row>
      <xdr:rowOff>1541056</xdr:rowOff>
    </xdr:from>
    <xdr:ext cx="2379824" cy="648968"/>
    <xdr:pic>
      <xdr:nvPicPr>
        <xdr:cNvPr id="83" name="Obrázek 82">
          <a:extLst>
            <a:ext uri="{FF2B5EF4-FFF2-40B4-BE49-F238E27FC236}">
              <a16:creationId xmlns:a16="http://schemas.microsoft.com/office/drawing/2014/main" id="{6AA86786-659B-422C-86E4-63236679F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4992908" y="169456"/>
          <a:ext cx="2379824" cy="64896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23586</xdr:rowOff>
    </xdr:from>
    <xdr:ext cx="17085310" cy="1518339"/>
    <xdr:pic>
      <xdr:nvPicPr>
        <xdr:cNvPr id="84" name="Obrázek 83">
          <a:extLst>
            <a:ext uri="{FF2B5EF4-FFF2-40B4-BE49-F238E27FC236}">
              <a16:creationId xmlns:a16="http://schemas.microsoft.com/office/drawing/2014/main" id="{80B707FD-2E2F-43AF-9D0C-C04347422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23586"/>
          <a:ext cx="17085310" cy="1518339"/>
        </a:xfrm>
        <a:prstGeom prst="rect">
          <a:avLst/>
        </a:prstGeom>
      </xdr:spPr>
    </xdr:pic>
    <xdr:clientData/>
  </xdr:oneCellAnchor>
  <xdr:oneCellAnchor>
    <xdr:from>
      <xdr:col>0</xdr:col>
      <xdr:colOff>215901</xdr:colOff>
      <xdr:row>203</xdr:row>
      <xdr:rowOff>50800</xdr:rowOff>
    </xdr:from>
    <xdr:ext cx="2320289" cy="596898"/>
    <xdr:pic>
      <xdr:nvPicPr>
        <xdr:cNvPr id="85" name="Obrázek 84">
          <a:extLst>
            <a:ext uri="{FF2B5EF4-FFF2-40B4-BE49-F238E27FC236}">
              <a16:creationId xmlns:a16="http://schemas.microsoft.com/office/drawing/2014/main" id="{164D030D-697D-4324-991E-00CB40A92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15901" y="34081720"/>
          <a:ext cx="2320289" cy="596898"/>
        </a:xfrm>
        <a:prstGeom prst="rect">
          <a:avLst/>
        </a:prstGeom>
      </xdr:spPr>
    </xdr:pic>
    <xdr:clientData/>
  </xdr:oneCellAnchor>
  <xdr:oneCellAnchor>
    <xdr:from>
      <xdr:col>0</xdr:col>
      <xdr:colOff>167481</xdr:colOff>
      <xdr:row>182</xdr:row>
      <xdr:rowOff>28080</xdr:rowOff>
    </xdr:from>
    <xdr:ext cx="2321719" cy="523463"/>
    <xdr:pic>
      <xdr:nvPicPr>
        <xdr:cNvPr id="86" name="Obrázek 85">
          <a:extLst>
            <a:ext uri="{FF2B5EF4-FFF2-40B4-BE49-F238E27FC236}">
              <a16:creationId xmlns:a16="http://schemas.microsoft.com/office/drawing/2014/main" id="{FF7863B6-BFE5-4DA9-B76F-67A3403DB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81" y="30538560"/>
          <a:ext cx="2321719" cy="523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181428</xdr:colOff>
      <xdr:row>275</xdr:row>
      <xdr:rowOff>78863</xdr:rowOff>
    </xdr:from>
    <xdr:ext cx="2295387" cy="596051"/>
    <xdr:pic>
      <xdr:nvPicPr>
        <xdr:cNvPr id="87" name="Obrázek 86">
          <a:extLst>
            <a:ext uri="{FF2B5EF4-FFF2-40B4-BE49-F238E27FC236}">
              <a16:creationId xmlns:a16="http://schemas.microsoft.com/office/drawing/2014/main" id="{CAAB692B-5E74-413C-BBAE-BFAD4C6C1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28" y="46179863"/>
          <a:ext cx="2295387" cy="596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1542215</xdr:colOff>
      <xdr:row>1867</xdr:row>
      <xdr:rowOff>56029</xdr:rowOff>
    </xdr:from>
    <xdr:ext cx="1328576" cy="1279425"/>
    <xdr:pic>
      <xdr:nvPicPr>
        <xdr:cNvPr id="88" name="Obrázek 87">
          <a:extLst>
            <a:ext uri="{FF2B5EF4-FFF2-40B4-BE49-F238E27FC236}">
              <a16:creationId xmlns:a16="http://schemas.microsoft.com/office/drawing/2014/main" id="{004EED9D-7C24-40C0-9536-7F44537B0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542215" y="439774853"/>
          <a:ext cx="1328576" cy="1279425"/>
        </a:xfrm>
        <a:prstGeom prst="rect">
          <a:avLst/>
        </a:prstGeom>
      </xdr:spPr>
    </xdr:pic>
    <xdr:clientData/>
  </xdr:oneCellAnchor>
  <xdr:oneCellAnchor>
    <xdr:from>
      <xdr:col>0</xdr:col>
      <xdr:colOff>259411</xdr:colOff>
      <xdr:row>81</xdr:row>
      <xdr:rowOff>0</xdr:rowOff>
    </xdr:from>
    <xdr:ext cx="2369490" cy="696157"/>
    <xdr:pic>
      <xdr:nvPicPr>
        <xdr:cNvPr id="89" name="Obrázek 88">
          <a:extLst>
            <a:ext uri="{FF2B5EF4-FFF2-40B4-BE49-F238E27FC236}">
              <a16:creationId xmlns:a16="http://schemas.microsoft.com/office/drawing/2014/main" id="{EAB56388-37EA-47DF-A422-BE8500706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9411" y="13578840"/>
          <a:ext cx="2369490" cy="696157"/>
        </a:xfrm>
        <a:prstGeom prst="rect">
          <a:avLst/>
        </a:prstGeom>
      </xdr:spPr>
    </xdr:pic>
    <xdr:clientData/>
  </xdr:oneCellAnchor>
  <xdr:oneCellAnchor>
    <xdr:from>
      <xdr:col>0</xdr:col>
      <xdr:colOff>1346200</xdr:colOff>
      <xdr:row>2004</xdr:row>
      <xdr:rowOff>12700</xdr:rowOff>
    </xdr:from>
    <xdr:ext cx="1190475" cy="1353022"/>
    <xdr:pic>
      <xdr:nvPicPr>
        <xdr:cNvPr id="90" name="Obrázek 89">
          <a:extLst>
            <a:ext uri="{FF2B5EF4-FFF2-40B4-BE49-F238E27FC236}">
              <a16:creationId xmlns:a16="http://schemas.microsoft.com/office/drawing/2014/main" id="{92DDB0AE-9889-4201-B47B-1291D38B9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346200" y="335963260"/>
          <a:ext cx="1190475" cy="13530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314</xdr:row>
      <xdr:rowOff>0</xdr:rowOff>
    </xdr:from>
    <xdr:ext cx="3032525" cy="2078440"/>
    <xdr:pic>
      <xdr:nvPicPr>
        <xdr:cNvPr id="91" name="Obrázek 90">
          <a:extLst>
            <a:ext uri="{FF2B5EF4-FFF2-40B4-BE49-F238E27FC236}">
              <a16:creationId xmlns:a16="http://schemas.microsoft.com/office/drawing/2014/main" id="{91EAD076-34FB-4A88-8046-5E022B561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38960"/>
          <a:ext cx="3032525" cy="207844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500</xdr:row>
      <xdr:rowOff>61595</xdr:rowOff>
    </xdr:from>
    <xdr:ext cx="2995359" cy="3211653"/>
    <xdr:pic>
      <xdr:nvPicPr>
        <xdr:cNvPr id="92" name="Obrázek 91">
          <a:extLst>
            <a:ext uri="{FF2B5EF4-FFF2-40B4-BE49-F238E27FC236}">
              <a16:creationId xmlns:a16="http://schemas.microsoft.com/office/drawing/2014/main" id="{D846C49D-502F-42BF-9A82-53008394F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83881595"/>
          <a:ext cx="2995359" cy="321165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2DFD4-2E22-4B1E-B889-639DD202CEEE}">
  <sheetPr>
    <tabColor rgb="FFFF0000"/>
    <pageSetUpPr fitToPage="1"/>
  </sheetPr>
  <dimension ref="A1:D68"/>
  <sheetViews>
    <sheetView showGridLines="0" tabSelected="1" zoomScale="55" zoomScaleNormal="55" zoomScaleSheetLayoutView="70" workbookViewId="0">
      <pane ySplit="7" topLeftCell="A8" activePane="bottomLeft" state="frozen"/>
      <selection pane="bottomLeft" activeCell="F18" sqref="F18"/>
    </sheetView>
  </sheetViews>
  <sheetFormatPr defaultColWidth="11.5546875" defaultRowHeight="13.2" x14ac:dyDescent="0.25"/>
  <cols>
    <col min="1" max="1" width="96.33203125" style="41" customWidth="1"/>
    <col min="2" max="2" width="23.44140625" style="41" customWidth="1"/>
    <col min="3" max="3" width="18.33203125" style="41" customWidth="1"/>
    <col min="4" max="5" width="11.5546875" style="41"/>
    <col min="6" max="6" width="61.33203125" style="41" bestFit="1" customWidth="1"/>
    <col min="7" max="16384" width="11.5546875" style="41"/>
  </cols>
  <sheetData>
    <row r="1" spans="1:3" s="411" customFormat="1" ht="105" customHeight="1" thickBot="1" x14ac:dyDescent="0.3">
      <c r="A1" s="424"/>
      <c r="B1" s="424"/>
      <c r="C1" s="423"/>
    </row>
    <row r="2" spans="1:3" s="411" customFormat="1" ht="37.950000000000003" customHeight="1" x14ac:dyDescent="0.25">
      <c r="A2" s="427" t="s">
        <v>3279</v>
      </c>
      <c r="B2" s="428"/>
      <c r="C2" s="429"/>
    </row>
    <row r="3" spans="1:3" s="404" customFormat="1" ht="6" customHeight="1" x14ac:dyDescent="0.25">
      <c r="A3" s="422"/>
      <c r="B3" s="422"/>
      <c r="C3" s="422"/>
    </row>
    <row r="4" spans="1:3" s="419" customFormat="1" ht="16.2" customHeight="1" x14ac:dyDescent="0.25">
      <c r="A4" s="405" t="s">
        <v>5205</v>
      </c>
      <c r="B4" s="421"/>
      <c r="C4" s="420"/>
    </row>
    <row r="5" spans="1:3" s="419" customFormat="1" ht="16.2" customHeight="1" x14ac:dyDescent="0.25">
      <c r="A5" s="405" t="s">
        <v>0</v>
      </c>
      <c r="B5" s="421"/>
      <c r="C5" s="420"/>
    </row>
    <row r="6" spans="1:3" s="411" customFormat="1" ht="6" customHeight="1" thickBot="1" x14ac:dyDescent="0.3">
      <c r="A6" s="406"/>
      <c r="B6" s="406"/>
      <c r="C6" s="406"/>
    </row>
    <row r="7" spans="1:3" s="418" customFormat="1" ht="40.200000000000003" customHeight="1" x14ac:dyDescent="0.3">
      <c r="A7" s="198" t="s">
        <v>1</v>
      </c>
      <c r="B7" s="199" t="s">
        <v>1438</v>
      </c>
      <c r="C7" s="200" t="s">
        <v>9</v>
      </c>
    </row>
    <row r="8" spans="1:3" s="411" customFormat="1" ht="2.4" customHeight="1" thickBot="1" x14ac:dyDescent="0.3">
      <c r="A8" s="406"/>
      <c r="B8" s="406"/>
      <c r="C8" s="406"/>
    </row>
    <row r="9" spans="1:3" s="411" customFormat="1" ht="21.75" customHeight="1" x14ac:dyDescent="0.25">
      <c r="A9" s="430" t="s">
        <v>830</v>
      </c>
      <c r="B9" s="431"/>
      <c r="C9" s="432"/>
    </row>
    <row r="10" spans="1:3" s="411" customFormat="1" ht="18" customHeight="1" x14ac:dyDescent="0.25">
      <c r="A10" s="165" t="s">
        <v>4104</v>
      </c>
      <c r="B10" s="413" t="s">
        <v>831</v>
      </c>
      <c r="C10" s="408">
        <v>0</v>
      </c>
    </row>
    <row r="11" spans="1:3" s="411" customFormat="1" ht="18" customHeight="1" x14ac:dyDescent="0.25">
      <c r="A11" s="165" t="s">
        <v>3240</v>
      </c>
      <c r="B11" s="413" t="s">
        <v>832</v>
      </c>
      <c r="C11" s="408">
        <v>0</v>
      </c>
    </row>
    <row r="12" spans="1:3" s="411" customFormat="1" ht="18" customHeight="1" x14ac:dyDescent="0.25">
      <c r="A12" s="165" t="s">
        <v>4423</v>
      </c>
      <c r="B12" s="413" t="s">
        <v>833</v>
      </c>
      <c r="C12" s="408">
        <v>0</v>
      </c>
    </row>
    <row r="13" spans="1:3" s="411" customFormat="1" ht="18" customHeight="1" x14ac:dyDescent="0.25">
      <c r="A13" s="165" t="s">
        <v>3241</v>
      </c>
      <c r="B13" s="413" t="s">
        <v>834</v>
      </c>
      <c r="C13" s="408">
        <v>0</v>
      </c>
    </row>
    <row r="14" spans="1:3" s="411" customFormat="1" ht="18" customHeight="1" x14ac:dyDescent="0.25">
      <c r="A14" s="165" t="s">
        <v>4424</v>
      </c>
      <c r="B14" s="413" t="s">
        <v>835</v>
      </c>
      <c r="C14" s="408">
        <v>0</v>
      </c>
    </row>
    <row r="15" spans="1:3" s="411" customFormat="1" ht="18" customHeight="1" x14ac:dyDescent="0.25">
      <c r="A15" s="165" t="s">
        <v>4425</v>
      </c>
      <c r="B15" s="413" t="s">
        <v>836</v>
      </c>
      <c r="C15" s="408">
        <v>0</v>
      </c>
    </row>
    <row r="16" spans="1:3" s="411" customFormat="1" ht="18" customHeight="1" x14ac:dyDescent="0.25">
      <c r="A16" s="165" t="s">
        <v>3242</v>
      </c>
      <c r="B16" s="413" t="s">
        <v>837</v>
      </c>
      <c r="C16" s="408">
        <v>0</v>
      </c>
    </row>
    <row r="17" spans="1:3" s="411" customFormat="1" ht="18" customHeight="1" x14ac:dyDescent="0.25">
      <c r="A17" s="165" t="s">
        <v>3243</v>
      </c>
      <c r="B17" s="413" t="s">
        <v>838</v>
      </c>
      <c r="C17" s="408">
        <v>0</v>
      </c>
    </row>
    <row r="18" spans="1:3" s="411" customFormat="1" ht="18" customHeight="1" x14ac:dyDescent="0.25">
      <c r="A18" s="165" t="s">
        <v>4426</v>
      </c>
      <c r="B18" s="417" t="s">
        <v>839</v>
      </c>
      <c r="C18" s="408">
        <v>0</v>
      </c>
    </row>
    <row r="19" spans="1:3" s="411" customFormat="1" ht="18" customHeight="1" x14ac:dyDescent="0.25">
      <c r="A19" s="165" t="s">
        <v>4427</v>
      </c>
      <c r="B19" s="417" t="s">
        <v>840</v>
      </c>
      <c r="C19" s="408">
        <v>0</v>
      </c>
    </row>
    <row r="20" spans="1:3" s="411" customFormat="1" ht="18" customHeight="1" x14ac:dyDescent="0.25">
      <c r="A20" s="165" t="s">
        <v>3245</v>
      </c>
      <c r="B20" s="416" t="s">
        <v>841</v>
      </c>
      <c r="C20" s="408">
        <v>0</v>
      </c>
    </row>
    <row r="21" spans="1:3" s="411" customFormat="1" ht="18" customHeight="1" x14ac:dyDescent="0.25">
      <c r="A21" s="165" t="s">
        <v>3244</v>
      </c>
      <c r="B21" s="413" t="s">
        <v>842</v>
      </c>
      <c r="C21" s="408">
        <v>0</v>
      </c>
    </row>
    <row r="22" spans="1:3" s="411" customFormat="1" ht="18" customHeight="1" x14ac:dyDescent="0.25">
      <c r="A22" s="165" t="s">
        <v>4428</v>
      </c>
      <c r="B22" s="415" t="s">
        <v>843</v>
      </c>
      <c r="C22" s="408">
        <v>0</v>
      </c>
    </row>
    <row r="23" spans="1:3" s="411" customFormat="1" ht="18" customHeight="1" x14ac:dyDescent="0.25">
      <c r="A23" s="165" t="s">
        <v>4429</v>
      </c>
      <c r="B23" s="413" t="s">
        <v>844</v>
      </c>
      <c r="C23" s="408">
        <v>0</v>
      </c>
    </row>
    <row r="24" spans="1:3" s="411" customFormat="1" ht="18" customHeight="1" x14ac:dyDescent="0.25">
      <c r="A24" s="165" t="s">
        <v>3246</v>
      </c>
      <c r="B24" s="413" t="s">
        <v>845</v>
      </c>
      <c r="C24" s="408">
        <v>0</v>
      </c>
    </row>
    <row r="25" spans="1:3" s="411" customFormat="1" ht="18" customHeight="1" x14ac:dyDescent="0.25">
      <c r="A25" s="165" t="s">
        <v>4430</v>
      </c>
      <c r="B25" s="413" t="s">
        <v>846</v>
      </c>
      <c r="C25" s="408">
        <v>0</v>
      </c>
    </row>
    <row r="26" spans="1:3" s="411" customFormat="1" ht="18" customHeight="1" x14ac:dyDescent="0.25">
      <c r="A26" s="165" t="s">
        <v>3247</v>
      </c>
      <c r="B26" s="413" t="s">
        <v>847</v>
      </c>
      <c r="C26" s="408">
        <v>0</v>
      </c>
    </row>
    <row r="27" spans="1:3" s="411" customFormat="1" ht="18" customHeight="1" x14ac:dyDescent="0.25">
      <c r="A27" s="165" t="s">
        <v>3251</v>
      </c>
      <c r="B27" s="413" t="s">
        <v>848</v>
      </c>
      <c r="C27" s="408">
        <v>0</v>
      </c>
    </row>
    <row r="28" spans="1:3" s="411" customFormat="1" ht="18" customHeight="1" thickBot="1" x14ac:dyDescent="0.3">
      <c r="A28" s="165" t="s">
        <v>4431</v>
      </c>
      <c r="B28" s="413" t="s">
        <v>3222</v>
      </c>
      <c r="C28" s="408">
        <v>0</v>
      </c>
    </row>
    <row r="29" spans="1:3" s="411" customFormat="1" ht="22.5" customHeight="1" x14ac:dyDescent="0.25">
      <c r="A29" s="430" t="s">
        <v>849</v>
      </c>
      <c r="B29" s="431"/>
      <c r="C29" s="432"/>
    </row>
    <row r="30" spans="1:3" s="411" customFormat="1" ht="18" customHeight="1" x14ac:dyDescent="0.25">
      <c r="A30" s="165" t="s">
        <v>3248</v>
      </c>
      <c r="B30" s="413" t="s">
        <v>850</v>
      </c>
      <c r="C30" s="408">
        <v>0</v>
      </c>
    </row>
    <row r="31" spans="1:3" s="411" customFormat="1" ht="18" customHeight="1" x14ac:dyDescent="0.25">
      <c r="A31" s="165" t="s">
        <v>3249</v>
      </c>
      <c r="B31" s="413" t="s">
        <v>851</v>
      </c>
      <c r="C31" s="408">
        <v>0</v>
      </c>
    </row>
    <row r="32" spans="1:3" s="411" customFormat="1" ht="18" hidden="1" customHeight="1" x14ac:dyDescent="0.25">
      <c r="A32" s="165"/>
      <c r="B32" s="413"/>
      <c r="C32" s="412"/>
    </row>
    <row r="33" spans="1:3" s="411" customFormat="1" ht="18" hidden="1" customHeight="1" x14ac:dyDescent="0.25">
      <c r="A33" s="165"/>
      <c r="B33" s="413"/>
      <c r="C33" s="412"/>
    </row>
    <row r="34" spans="1:3" s="411" customFormat="1" ht="4.5" customHeight="1" thickBot="1" x14ac:dyDescent="0.3">
      <c r="A34" s="414"/>
      <c r="B34" s="414"/>
      <c r="C34" s="414"/>
    </row>
    <row r="35" spans="1:3" s="411" customFormat="1" ht="15" customHeight="1" x14ac:dyDescent="0.25">
      <c r="A35" s="430" t="s">
        <v>852</v>
      </c>
      <c r="B35" s="431"/>
      <c r="C35" s="432"/>
    </row>
    <row r="36" spans="1:3" s="411" customFormat="1" ht="18" customHeight="1" x14ac:dyDescent="0.25">
      <c r="A36" s="165" t="s">
        <v>3250</v>
      </c>
      <c r="B36" s="413" t="s">
        <v>853</v>
      </c>
      <c r="C36" s="408">
        <v>0</v>
      </c>
    </row>
    <row r="37" spans="1:3" s="411" customFormat="1" ht="18" customHeight="1" x14ac:dyDescent="0.25">
      <c r="A37" s="165" t="s">
        <v>3949</v>
      </c>
      <c r="B37" s="413" t="s">
        <v>854</v>
      </c>
      <c r="C37" s="408">
        <v>0</v>
      </c>
    </row>
    <row r="38" spans="1:3" s="411" customFormat="1" ht="18" hidden="1" customHeight="1" x14ac:dyDescent="0.25">
      <c r="A38" s="165"/>
      <c r="B38" s="413"/>
      <c r="C38" s="408"/>
    </row>
    <row r="39" spans="1:3" s="411" customFormat="1" ht="18" hidden="1" customHeight="1" x14ac:dyDescent="0.25">
      <c r="B39" s="413"/>
      <c r="C39" s="412"/>
    </row>
    <row r="40" spans="1:3" s="411" customFormat="1" ht="4.5" customHeight="1" thickBot="1" x14ac:dyDescent="0.3">
      <c r="A40" s="38"/>
      <c r="B40" s="39"/>
      <c r="C40" s="406"/>
    </row>
    <row r="41" spans="1:3" s="410" customFormat="1" ht="20.100000000000001" customHeight="1" x14ac:dyDescent="0.25">
      <c r="A41" s="430" t="s">
        <v>855</v>
      </c>
      <c r="B41" s="431"/>
      <c r="C41" s="432"/>
    </row>
    <row r="42" spans="1:3" s="407" customFormat="1" ht="20.100000000000001" customHeight="1" thickBot="1" x14ac:dyDescent="0.3">
      <c r="A42" s="165" t="s">
        <v>855</v>
      </c>
      <c r="B42" s="409" t="s">
        <v>253</v>
      </c>
      <c r="C42" s="408">
        <v>0</v>
      </c>
    </row>
    <row r="43" spans="1:3" s="410" customFormat="1" ht="20.100000000000001" customHeight="1" x14ac:dyDescent="0.25">
      <c r="A43" s="430" t="s">
        <v>856</v>
      </c>
      <c r="B43" s="431"/>
      <c r="C43" s="432"/>
    </row>
    <row r="44" spans="1:3" s="407" customFormat="1" ht="18" customHeight="1" x14ac:dyDescent="0.25">
      <c r="A44" s="165" t="s">
        <v>3255</v>
      </c>
      <c r="B44" s="409" t="s">
        <v>828</v>
      </c>
      <c r="C44" s="408">
        <v>0</v>
      </c>
    </row>
    <row r="45" spans="1:3" s="407" customFormat="1" ht="18" customHeight="1" x14ac:dyDescent="0.25">
      <c r="A45" s="165" t="s">
        <v>3256</v>
      </c>
      <c r="B45" s="409" t="s">
        <v>243</v>
      </c>
      <c r="C45" s="408">
        <v>0</v>
      </c>
    </row>
    <row r="46" spans="1:3" s="407" customFormat="1" ht="18" customHeight="1" x14ac:dyDescent="0.25">
      <c r="A46" s="165" t="s">
        <v>4010</v>
      </c>
      <c r="B46" s="409" t="s">
        <v>4009</v>
      </c>
      <c r="C46" s="408">
        <v>0</v>
      </c>
    </row>
    <row r="47" spans="1:3" s="407" customFormat="1" ht="18" customHeight="1" x14ac:dyDescent="0.25">
      <c r="A47" s="165" t="s">
        <v>3257</v>
      </c>
      <c r="B47" s="409" t="s">
        <v>829</v>
      </c>
      <c r="C47" s="408">
        <v>0</v>
      </c>
    </row>
    <row r="48" spans="1:3" s="407" customFormat="1" ht="18" customHeight="1" x14ac:dyDescent="0.25">
      <c r="A48" s="165" t="s">
        <v>3258</v>
      </c>
      <c r="B48" s="409" t="s">
        <v>244</v>
      </c>
      <c r="C48" s="408">
        <v>0</v>
      </c>
    </row>
    <row r="49" spans="1:4" s="407" customFormat="1" ht="18" customHeight="1" x14ac:dyDescent="0.25">
      <c r="A49" s="165" t="s">
        <v>3259</v>
      </c>
      <c r="B49" s="409" t="s">
        <v>245</v>
      </c>
      <c r="C49" s="408">
        <v>0</v>
      </c>
    </row>
    <row r="50" spans="1:4" s="407" customFormat="1" ht="18" customHeight="1" x14ac:dyDescent="0.25">
      <c r="A50" s="165" t="s">
        <v>3260</v>
      </c>
      <c r="B50" s="409" t="s">
        <v>3217</v>
      </c>
      <c r="C50" s="408">
        <v>0</v>
      </c>
    </row>
    <row r="51" spans="1:4" s="407" customFormat="1" ht="18" customHeight="1" x14ac:dyDescent="0.25">
      <c r="A51" s="165" t="s">
        <v>3261</v>
      </c>
      <c r="B51" s="409" t="s">
        <v>246</v>
      </c>
      <c r="C51" s="408">
        <v>0</v>
      </c>
    </row>
    <row r="52" spans="1:4" s="407" customFormat="1" ht="18" customHeight="1" x14ac:dyDescent="0.25">
      <c r="A52" s="165" t="s">
        <v>5174</v>
      </c>
      <c r="B52" s="409" t="s">
        <v>4433</v>
      </c>
      <c r="C52" s="408">
        <v>0</v>
      </c>
    </row>
    <row r="53" spans="1:4" s="407" customFormat="1" ht="18" customHeight="1" x14ac:dyDescent="0.25">
      <c r="A53" s="165" t="s">
        <v>19</v>
      </c>
      <c r="B53" s="409" t="s">
        <v>247</v>
      </c>
      <c r="C53" s="408">
        <v>0</v>
      </c>
    </row>
    <row r="54" spans="1:4" s="407" customFormat="1" ht="18" customHeight="1" x14ac:dyDescent="0.25">
      <c r="A54" s="165" t="s">
        <v>3263</v>
      </c>
      <c r="B54" s="409" t="s">
        <v>248</v>
      </c>
      <c r="C54" s="408">
        <v>0</v>
      </c>
    </row>
    <row r="55" spans="1:4" s="407" customFormat="1" ht="18" customHeight="1" x14ac:dyDescent="0.25">
      <c r="A55" s="165" t="s">
        <v>3265</v>
      </c>
      <c r="B55" s="409" t="s">
        <v>252</v>
      </c>
      <c r="C55" s="408">
        <v>0</v>
      </c>
    </row>
    <row r="56" spans="1:4" s="407" customFormat="1" ht="18" customHeight="1" x14ac:dyDescent="0.25">
      <c r="A56" s="165" t="s">
        <v>3267</v>
      </c>
      <c r="B56" s="409" t="s">
        <v>249</v>
      </c>
      <c r="C56" s="408">
        <v>0</v>
      </c>
    </row>
    <row r="57" spans="1:4" s="407" customFormat="1" ht="18" customHeight="1" thickBot="1" x14ac:dyDescent="0.3">
      <c r="A57" s="165" t="s">
        <v>3268</v>
      </c>
      <c r="B57" s="409" t="s">
        <v>250</v>
      </c>
      <c r="C57" s="408">
        <v>0</v>
      </c>
    </row>
    <row r="58" spans="1:4" s="410" customFormat="1" ht="20.100000000000001" customHeight="1" x14ac:dyDescent="0.25">
      <c r="A58" s="430"/>
      <c r="B58" s="431"/>
      <c r="C58" s="432"/>
    </row>
    <row r="59" spans="1:4" s="407" customFormat="1" ht="18" customHeight="1" thickBot="1" x14ac:dyDescent="0.3">
      <c r="A59" s="165" t="s">
        <v>3269</v>
      </c>
      <c r="B59" s="409" t="s">
        <v>251</v>
      </c>
      <c r="C59" s="408">
        <v>0</v>
      </c>
    </row>
    <row r="60" spans="1:4" s="410" customFormat="1" ht="20.100000000000001" customHeight="1" x14ac:dyDescent="0.25">
      <c r="A60" s="430" t="s">
        <v>858</v>
      </c>
      <c r="B60" s="431"/>
      <c r="C60" s="432"/>
    </row>
    <row r="61" spans="1:4" s="407" customFormat="1" ht="20.100000000000001" customHeight="1" x14ac:dyDescent="0.25">
      <c r="A61" s="165" t="s">
        <v>130</v>
      </c>
      <c r="B61" s="409" t="s">
        <v>253</v>
      </c>
      <c r="C61" s="408">
        <v>0</v>
      </c>
    </row>
    <row r="62" spans="1:4" s="404" customFormat="1" ht="15" customHeight="1" x14ac:dyDescent="0.25">
      <c r="A62" s="406"/>
      <c r="B62" s="406"/>
      <c r="C62" s="406"/>
    </row>
    <row r="63" spans="1:4" ht="15.6" x14ac:dyDescent="0.25">
      <c r="A63" s="405" t="s">
        <v>857</v>
      </c>
      <c r="B63" s="405"/>
      <c r="D63" s="404"/>
    </row>
    <row r="64" spans="1:4" s="43" customFormat="1" ht="15.6" x14ac:dyDescent="0.3">
      <c r="A64" s="42" t="s">
        <v>12</v>
      </c>
      <c r="B64" s="42"/>
      <c r="D64" s="404"/>
    </row>
    <row r="65" spans="1:2" s="43" customFormat="1" ht="15" x14ac:dyDescent="0.25">
      <c r="A65" s="42" t="s">
        <v>10</v>
      </c>
      <c r="B65" s="42"/>
    </row>
    <row r="66" spans="1:2" s="43" customFormat="1" ht="15" x14ac:dyDescent="0.25">
      <c r="A66" s="42" t="s">
        <v>11</v>
      </c>
      <c r="B66" s="42"/>
    </row>
    <row r="67" spans="1:2" s="43" customFormat="1" ht="15" x14ac:dyDescent="0.25">
      <c r="A67" s="42" t="s">
        <v>13</v>
      </c>
      <c r="B67" s="42"/>
    </row>
    <row r="68" spans="1:2" ht="15" x14ac:dyDescent="0.25">
      <c r="A68" s="15" t="s">
        <v>14</v>
      </c>
      <c r="B68" s="15"/>
    </row>
  </sheetData>
  <sheetProtection selectLockedCells="1" selectUnlockedCells="1"/>
  <dataConsolidate/>
  <mergeCells count="8">
    <mergeCell ref="A2:C2"/>
    <mergeCell ref="A58:C58"/>
    <mergeCell ref="A60:C60"/>
    <mergeCell ref="A9:C9"/>
    <mergeCell ref="A29:C29"/>
    <mergeCell ref="A35:C35"/>
    <mergeCell ref="A41:C41"/>
    <mergeCell ref="A43:C43"/>
  </mergeCells>
  <conditionalFormatting sqref="C44:C51 C53:C57">
    <cfRule type="cellIs" dxfId="95" priority="10" stopIfTrue="1" operator="notEqual">
      <formula>0</formula>
    </cfRule>
  </conditionalFormatting>
  <conditionalFormatting sqref="C61">
    <cfRule type="cellIs" dxfId="94" priority="9" stopIfTrue="1" operator="notEqual">
      <formula>0</formula>
    </cfRule>
  </conditionalFormatting>
  <conditionalFormatting sqref="C59">
    <cfRule type="cellIs" dxfId="93" priority="8" stopIfTrue="1" operator="notEqual">
      <formula>0</formula>
    </cfRule>
  </conditionalFormatting>
  <conditionalFormatting sqref="C32:C33">
    <cfRule type="cellIs" dxfId="92" priority="7" stopIfTrue="1" operator="notEqual">
      <formula>0</formula>
    </cfRule>
  </conditionalFormatting>
  <conditionalFormatting sqref="C39">
    <cfRule type="cellIs" dxfId="91" priority="6" stopIfTrue="1" operator="notEqual">
      <formula>0</formula>
    </cfRule>
  </conditionalFormatting>
  <conditionalFormatting sqref="C42">
    <cfRule type="cellIs" dxfId="90" priority="5" stopIfTrue="1" operator="notEqual">
      <formula>0</formula>
    </cfRule>
  </conditionalFormatting>
  <conditionalFormatting sqref="C36:C38">
    <cfRule type="cellIs" dxfId="89" priority="4" stopIfTrue="1" operator="notEqual">
      <formula>0</formula>
    </cfRule>
  </conditionalFormatting>
  <conditionalFormatting sqref="C30:C31">
    <cfRule type="cellIs" dxfId="88" priority="3" stopIfTrue="1" operator="notEqual">
      <formula>0</formula>
    </cfRule>
  </conditionalFormatting>
  <conditionalFormatting sqref="C10:C28">
    <cfRule type="cellIs" dxfId="87" priority="2" stopIfTrue="1" operator="notEqual">
      <formula>0</formula>
    </cfRule>
  </conditionalFormatting>
  <conditionalFormatting sqref="C52">
    <cfRule type="cellIs" dxfId="86" priority="1" stopIfTrue="1" operator="notEqual">
      <formula>0</formula>
    </cfRule>
  </conditionalFormatting>
  <hyperlinks>
    <hyperlink ref="A49" location="'Tlakové systémy'!A150" display="AQUALINE ROBUST VODA TRUBKY D 32-355" xr:uid="{B1708CC6-7186-451D-A52B-A3AFBA09DF6C}"/>
    <hyperlink ref="A68" r:id="rId1" xr:uid="{B7AE962A-1FBF-4A54-A4A8-A7AC200A2EA1}"/>
    <hyperlink ref="A51" location="'Tlakové systémy'!A246" display="AQUALINE ROBUST KANÁL TRUBKY D 40-355" xr:uid="{B933DB84-53DF-48B2-86A5-3E9415E6ECED}"/>
    <hyperlink ref="A53" location="'Tlakové systémy'!A665" display="ELEKTROTVAROVKY" xr:uid="{01DB0772-51FF-4273-BF42-79325EC65BD9}"/>
    <hyperlink ref="A56" location="'Tlakové systémy'!A1787" display="PVC TLAK TRUBKY" xr:uid="{197BBE25-4A5C-4A49-B2A8-399B06FDC77A}"/>
    <hyperlink ref="A57" location="'Tlakové systémy'!A1793" display="PVC TLAKOVÉ TVAROVKY" xr:uid="{3CD57910-DB17-402E-AE11-D470AAE719B1}"/>
    <hyperlink ref="A61" location="'Tlakové systémy'!A1831" display="DOPLŇKOVÝ SORTIMENT" xr:uid="{35EC81BA-A3A6-4D7E-A7BD-6BF33453E76F}"/>
    <hyperlink ref="A47" location="'Tlakové systémy'!A98" display="AQUALINE  RC2 VODA TRUBKY D 32-63" xr:uid="{F49B7A9C-ADA4-4CF5-929A-033AA25EA79B}"/>
    <hyperlink ref="A44" location="'Tlakové systémy'!A7" display="AQUALINE RC1 VODA TRUBKY D 32-63" xr:uid="{5FAD1C16-0E04-4400-8AC4-F89D10368087}"/>
    <hyperlink ref="A45" location="'Tlakové systémy'!A23" display="AQUALINE RC1 VODA TRUBKY D 75-400" xr:uid="{A97C77EE-B1FB-4DC9-9BC4-855FCBBABA71}"/>
    <hyperlink ref="A59" location="'Tlakové systémy'!A1821" display="PVC STUDNY TRUBKY" xr:uid="{B9E86631-BE23-4072-B6BE-9296FE78D0E8}"/>
    <hyperlink ref="A42" location="'Netlakové systémy'!A766" display="DOPLŇKOVÝ SORTIMENT - NETLAKOVÉ SYSTÉMY" xr:uid="{D05C1BA0-CFC5-42A7-B137-AF177FB53383}"/>
    <hyperlink ref="A50" location="'Tlakové systémy'!A203" display="AQUALINE RC1 KANÁL TRUBKY D 40-400" xr:uid="{CDAC932E-4C91-44C6-958B-F5999FBD3676}"/>
    <hyperlink ref="A54" location="'Tlakové systémy'!A982" display="TVAROVKY NA TUPO, PŘÍRUBY" xr:uid="{2B0C5654-0C3F-4D6F-9C60-00EAB53C25D5}"/>
    <hyperlink ref="A10:A28" location="'Netlakové systémy'!A1" display="KG TRUBKY SN4 DN 100-200 KOEX" xr:uid="{A69036DE-4F41-46AA-86FB-A642D61D224D}"/>
    <hyperlink ref="A30:A31" location="'Netlakové systémy'!A1" display="ŠACHTY REVIZNÍ DN 200-400" xr:uid="{1BE87DD7-9E8F-45B2-BA0F-472B659B8493}"/>
    <hyperlink ref="A36:A38" location="'Netlakové systémy'!A1" display="DRENÁŽ FLEXI TVAROVKY" xr:uid="{35AAEAE9-10E3-4BF8-A44D-7AA018CF6FD3}"/>
    <hyperlink ref="A10" location="'Netlakové systémy'!A7" display="KG TRUBKY SN4 DN 100-200 KOEX" xr:uid="{D9CFB05E-D643-4111-9552-1D48C8D19914}"/>
    <hyperlink ref="A11" location="'Netlakové systémy'!A8" display="KG TRUBKY SN4 DN 250-500 KOEX" xr:uid="{AF4346AE-0951-49B6-83F1-F1E681795CC7}"/>
    <hyperlink ref="A12" location="'Netlakové systémy'!A40" display="KG TRUBKY SN8 DN 100-200 KOEX" xr:uid="{608BEC23-A8D8-48B9-A249-628962F93FAE}"/>
    <hyperlink ref="A13" location="'Netlakové systémy'!A41" display="KG TRUBKY SN8 DN 250-500 KOEX" xr:uid="{0BC5AFAA-DA7F-48C9-86C1-0AA3292EAB58}"/>
    <hyperlink ref="A14" location="'Netlakové systémy'!A42" display="KG TRUBKY SN8 DN 150-500 KOMPAKT" xr:uid="{7DA4FACC-BCCA-44AA-BB64-B43C72C2D5C3}"/>
    <hyperlink ref="A15" location="'Netlakové systémy'!A72" display="KG TVAROVKY DN 100-200" xr:uid="{513A922B-2685-498E-832F-480BB3C53240}"/>
    <hyperlink ref="A16" location="'Netlakové systémy'!A73" display="KG TVAROVKY DN 250-500" xr:uid="{1C0C157D-771F-49BE-B984-C8B4EDD212D4}"/>
    <hyperlink ref="A18" location="'Netlakové systémy'!A296" display="PRAGMA+ID TRUBKY SN12, SN16 DN 160-1000" xr:uid="{5D37D3D3-F9BC-4D0F-810F-4EC7F1142718}"/>
    <hyperlink ref="A19" location="'Netlakové systémy'!A308" display="PRAGMA HIGHWAY TRUBKY SN12,16 DN160-1000" xr:uid="{23D78327-1142-4274-B55D-E9B1F702B634}"/>
    <hyperlink ref="A20" location="'Netlakové systémy'!A326" display="PRAGMA+ID TVAROVKY" xr:uid="{A9052F3D-9BC3-4AF4-A1AD-42A70ADA84C7}"/>
    <hyperlink ref="A21" location="'Netlakové systémy'!A494" display="PRAGNUM TRUBKY SN8,10,12,16 DN 500-2200" xr:uid="{FEE8215D-CD5D-435F-981B-41B4D100E778}"/>
    <hyperlink ref="A22" location="'Netlakové systémy'!A532" display="PP CONNECT TRUBKY SN12, SN16 DN 160-400" xr:uid="{E82527D7-8F88-4664-A7D9-A04EC181454D}"/>
    <hyperlink ref="A23" location="'Netlakové systémy'!A549" display="PP MASTER TRUBKY SN10,12,16 DN 110-500" xr:uid="{217BF197-E09D-44FE-9DC7-859F61BA5E2F}"/>
    <hyperlink ref="A24" location="'Netlakové systémy'!A599" display="PP MASTER TVAROVKY" xr:uid="{9082A1C7-E707-4315-8FD9-2759F0EBE9EB}"/>
    <hyperlink ref="A25" location="'Netlakové systémy'!A684" display="QUANTUM TRUBKY SN12, SN16 DN 160-800" xr:uid="{1098A98B-8A81-4B08-929D-F5EFA064AD05}"/>
    <hyperlink ref="A26" location="'Netlakové systémy'!A715" display="QUANTUM TVAROVKY" xr:uid="{CA5FF105-CC6B-4646-A675-CF4F59C8D1CF}"/>
    <hyperlink ref="A27" location="'Netlakové systémy'!A796" display="PŘÍSLUŠENSTVÍ K ODPADNÍM SYSTÉMŮM" xr:uid="{EBDAD9D6-8AEB-4D52-965D-F0813EF37AB3}"/>
    <hyperlink ref="A28" location="'Netlakové systémy'!A710" display="KG TRUBKY SN10 A SN12 DN160-400 KOMPAKT" xr:uid="{EF1F8D3B-8072-4384-9F1D-81839A123038}"/>
    <hyperlink ref="A30" location="'Netlakové systémy'!A801" display="ŠACHTY REVIZNÍ DN 200-400" xr:uid="{A18E7447-D2C1-450F-8662-7CD3EC71832A}"/>
    <hyperlink ref="A31" location="'Netlakové systémy'!A884" display="ŠACHTY VSTUPNÍ DN 600-1000" xr:uid="{D688DDF9-77AB-4D89-85FD-1514E16EEE3A}"/>
    <hyperlink ref="A36" location="'Netlakové systémy'!A1079" display="DRENÁŽ FLEXI TVAROVKY" xr:uid="{E05A04C7-7764-4BDE-AD29-FE32030502A8}"/>
    <hyperlink ref="A37" location="'Netlakové systémy'!A1143" display="DRENÁŽ Q-DRAIN, PRAGMA DRAIN" xr:uid="{F4766C1F-80DF-4E18-84E0-0F4AB37D8196}"/>
    <hyperlink ref="A48" location="'Tlakové systémy'!A108" display="AQUALINE RC2 VODA TRUBKY D 75 -500" xr:uid="{79BDB3F2-9CA3-4EF2-9653-77CE695DD07E}"/>
    <hyperlink ref="A17" location="'Netlakové systémy'!A285" display="PRAGMA+ID TRUBKY SN10 DN 200-1000" xr:uid="{A9C8F7BF-A598-4B7D-8088-38E552F42C6E}"/>
    <hyperlink ref="A46" location="'Tlakové systémy'!A80" display="AQUALINE RC1 VODA TRUBKY D 450-2400" xr:uid="{6D476532-AA76-42FE-B50C-775E5B25619F}"/>
    <hyperlink ref="A55" location="'Tlakové systémy'!A1569" display="PP SVĚRNÉ SPOJKY" xr:uid="{8754751B-1D8C-4B81-B0E8-E6E536C6AE6F}"/>
    <hyperlink ref="A52" location="'Tlakové systémy'!A292" display="AQUALINE IZOCOOL IZOLOVANÉ POTRUBÍ" xr:uid="{529EFD76-15CA-4A68-BEC5-6E59412327D4}"/>
  </hyperlinks>
  <pageMargins left="0.70866141732283472" right="0.70866141732283472" top="0.55118110236220474" bottom="0.55118110236220474" header="0.31496062992125984" footer="0.31496062992125984"/>
  <pageSetup paperSize="9" scale="64" orientation="portrait" useFirstPageNumber="1" r:id="rId2"/>
  <headerFooter alignWithMargins="0">
    <oddFooter xml:space="preserve">&amp;L&amp;12&amp;K01+000Pipelife Czech s.r.o.
Kučovaniny 1778, 765 02 Otrokovice / Česká republika
www.pipelife.cz &amp;R&amp;12&amp;K01+000PLATNOST OD 1.5.2023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DAC6D-F59F-4E73-99A5-C4D4F359A511}">
  <sheetPr>
    <tabColor theme="9" tint="-0.249977111117893"/>
    <pageSetUpPr fitToPage="1"/>
  </sheetPr>
  <dimension ref="A1:Q1246"/>
  <sheetViews>
    <sheetView showGridLines="0" topLeftCell="A441" zoomScale="40" zoomScaleNormal="40" zoomScaleSheetLayoutView="70" zoomScalePageLayoutView="10" workbookViewId="0">
      <selection activeCell="A494" sqref="A494"/>
    </sheetView>
  </sheetViews>
  <sheetFormatPr defaultColWidth="20.6640625" defaultRowHeight="13.2" x14ac:dyDescent="0.25"/>
  <cols>
    <col min="1" max="1" width="55.6640625" style="163" customWidth="1"/>
    <col min="2" max="2" width="13.88671875" customWidth="1"/>
    <col min="3" max="3" width="21" style="164" bestFit="1" customWidth="1"/>
    <col min="4" max="4" width="19.109375" style="380" customWidth="1"/>
    <col min="5" max="5" width="51.33203125" bestFit="1" customWidth="1"/>
    <col min="6" max="6" width="6.44140625" customWidth="1"/>
    <col min="7" max="7" width="15.5546875" customWidth="1"/>
    <col min="8" max="8" width="13.44140625" style="272" customWidth="1"/>
    <col min="9" max="9" width="11.33203125" customWidth="1"/>
    <col min="10" max="11" width="11.109375" customWidth="1"/>
    <col min="12" max="12" width="40" bestFit="1" customWidth="1"/>
    <col min="13" max="13" width="14.33203125" style="4" customWidth="1"/>
    <col min="14" max="168" width="20.6640625" style="4"/>
    <col min="169" max="169" width="55.6640625" style="4" customWidth="1"/>
    <col min="170" max="171" width="29.6640625" style="4" customWidth="1"/>
    <col min="172" max="172" width="51.6640625" style="4" customWidth="1"/>
    <col min="173" max="173" width="6.44140625" style="4" customWidth="1"/>
    <col min="174" max="175" width="10.44140625" style="4" customWidth="1"/>
    <col min="176" max="177" width="8.33203125" style="4" customWidth="1"/>
    <col min="178" max="424" width="20.6640625" style="4"/>
    <col min="425" max="425" width="55.6640625" style="4" customWidth="1"/>
    <col min="426" max="427" width="29.6640625" style="4" customWidth="1"/>
    <col min="428" max="428" width="51.6640625" style="4" customWidth="1"/>
    <col min="429" max="429" width="6.44140625" style="4" customWidth="1"/>
    <col min="430" max="431" width="10.44140625" style="4" customWidth="1"/>
    <col min="432" max="433" width="8.33203125" style="4" customWidth="1"/>
    <col min="434" max="680" width="20.6640625" style="4"/>
    <col min="681" max="681" width="55.6640625" style="4" customWidth="1"/>
    <col min="682" max="683" width="29.6640625" style="4" customWidth="1"/>
    <col min="684" max="684" width="51.6640625" style="4" customWidth="1"/>
    <col min="685" max="685" width="6.44140625" style="4" customWidth="1"/>
    <col min="686" max="687" width="10.44140625" style="4" customWidth="1"/>
    <col min="688" max="689" width="8.33203125" style="4" customWidth="1"/>
    <col min="690" max="936" width="20.6640625" style="4"/>
    <col min="937" max="937" width="55.6640625" style="4" customWidth="1"/>
    <col min="938" max="939" width="29.6640625" style="4" customWidth="1"/>
    <col min="940" max="940" width="51.6640625" style="4" customWidth="1"/>
    <col min="941" max="941" width="6.44140625" style="4" customWidth="1"/>
    <col min="942" max="943" width="10.44140625" style="4" customWidth="1"/>
    <col min="944" max="945" width="8.33203125" style="4" customWidth="1"/>
    <col min="946" max="1192" width="20.6640625" style="4"/>
    <col min="1193" max="1193" width="55.6640625" style="4" customWidth="1"/>
    <col min="1194" max="1195" width="29.6640625" style="4" customWidth="1"/>
    <col min="1196" max="1196" width="51.6640625" style="4" customWidth="1"/>
    <col min="1197" max="1197" width="6.44140625" style="4" customWidth="1"/>
    <col min="1198" max="1199" width="10.44140625" style="4" customWidth="1"/>
    <col min="1200" max="1201" width="8.33203125" style="4" customWidth="1"/>
    <col min="1202" max="1448" width="20.6640625" style="4"/>
    <col min="1449" max="1449" width="55.6640625" style="4" customWidth="1"/>
    <col min="1450" max="1451" width="29.6640625" style="4" customWidth="1"/>
    <col min="1452" max="1452" width="51.6640625" style="4" customWidth="1"/>
    <col min="1453" max="1453" width="6.44140625" style="4" customWidth="1"/>
    <col min="1454" max="1455" width="10.44140625" style="4" customWidth="1"/>
    <col min="1456" max="1457" width="8.33203125" style="4" customWidth="1"/>
    <col min="1458" max="1704" width="20.6640625" style="4"/>
    <col min="1705" max="1705" width="55.6640625" style="4" customWidth="1"/>
    <col min="1706" max="1707" width="29.6640625" style="4" customWidth="1"/>
    <col min="1708" max="1708" width="51.6640625" style="4" customWidth="1"/>
    <col min="1709" max="1709" width="6.44140625" style="4" customWidth="1"/>
    <col min="1710" max="1711" width="10.44140625" style="4" customWidth="1"/>
    <col min="1712" max="1713" width="8.33203125" style="4" customWidth="1"/>
    <col min="1714" max="1960" width="20.6640625" style="4"/>
    <col min="1961" max="1961" width="55.6640625" style="4" customWidth="1"/>
    <col min="1962" max="1963" width="29.6640625" style="4" customWidth="1"/>
    <col min="1964" max="1964" width="51.6640625" style="4" customWidth="1"/>
    <col min="1965" max="1965" width="6.44140625" style="4" customWidth="1"/>
    <col min="1966" max="1967" width="10.44140625" style="4" customWidth="1"/>
    <col min="1968" max="1969" width="8.33203125" style="4" customWidth="1"/>
    <col min="1970" max="2216" width="20.6640625" style="4"/>
    <col min="2217" max="2217" width="55.6640625" style="4" customWidth="1"/>
    <col min="2218" max="2219" width="29.6640625" style="4" customWidth="1"/>
    <col min="2220" max="2220" width="51.6640625" style="4" customWidth="1"/>
    <col min="2221" max="2221" width="6.44140625" style="4" customWidth="1"/>
    <col min="2222" max="2223" width="10.44140625" style="4" customWidth="1"/>
    <col min="2224" max="2225" width="8.33203125" style="4" customWidth="1"/>
    <col min="2226" max="2472" width="20.6640625" style="4"/>
    <col min="2473" max="2473" width="55.6640625" style="4" customWidth="1"/>
    <col min="2474" max="2475" width="29.6640625" style="4" customWidth="1"/>
    <col min="2476" max="2476" width="51.6640625" style="4" customWidth="1"/>
    <col min="2477" max="2477" width="6.44140625" style="4" customWidth="1"/>
    <col min="2478" max="2479" width="10.44140625" style="4" customWidth="1"/>
    <col min="2480" max="2481" width="8.33203125" style="4" customWidth="1"/>
    <col min="2482" max="2728" width="20.6640625" style="4"/>
    <col min="2729" max="2729" width="55.6640625" style="4" customWidth="1"/>
    <col min="2730" max="2731" width="29.6640625" style="4" customWidth="1"/>
    <col min="2732" max="2732" width="51.6640625" style="4" customWidth="1"/>
    <col min="2733" max="2733" width="6.44140625" style="4" customWidth="1"/>
    <col min="2734" max="2735" width="10.44140625" style="4" customWidth="1"/>
    <col min="2736" max="2737" width="8.33203125" style="4" customWidth="1"/>
    <col min="2738" max="2984" width="20.6640625" style="4"/>
    <col min="2985" max="2985" width="55.6640625" style="4" customWidth="1"/>
    <col min="2986" max="2987" width="29.6640625" style="4" customWidth="1"/>
    <col min="2988" max="2988" width="51.6640625" style="4" customWidth="1"/>
    <col min="2989" max="2989" width="6.44140625" style="4" customWidth="1"/>
    <col min="2990" max="2991" width="10.44140625" style="4" customWidth="1"/>
    <col min="2992" max="2993" width="8.33203125" style="4" customWidth="1"/>
    <col min="2994" max="3240" width="20.6640625" style="4"/>
    <col min="3241" max="3241" width="55.6640625" style="4" customWidth="1"/>
    <col min="3242" max="3243" width="29.6640625" style="4" customWidth="1"/>
    <col min="3244" max="3244" width="51.6640625" style="4" customWidth="1"/>
    <col min="3245" max="3245" width="6.44140625" style="4" customWidth="1"/>
    <col min="3246" max="3247" width="10.44140625" style="4" customWidth="1"/>
    <col min="3248" max="3249" width="8.33203125" style="4" customWidth="1"/>
    <col min="3250" max="3496" width="20.6640625" style="4"/>
    <col min="3497" max="3497" width="55.6640625" style="4" customWidth="1"/>
    <col min="3498" max="3499" width="29.6640625" style="4" customWidth="1"/>
    <col min="3500" max="3500" width="51.6640625" style="4" customWidth="1"/>
    <col min="3501" max="3501" width="6.44140625" style="4" customWidth="1"/>
    <col min="3502" max="3503" width="10.44140625" style="4" customWidth="1"/>
    <col min="3504" max="3505" width="8.33203125" style="4" customWidth="1"/>
    <col min="3506" max="3752" width="20.6640625" style="4"/>
    <col min="3753" max="3753" width="55.6640625" style="4" customWidth="1"/>
    <col min="3754" max="3755" width="29.6640625" style="4" customWidth="1"/>
    <col min="3756" max="3756" width="51.6640625" style="4" customWidth="1"/>
    <col min="3757" max="3757" width="6.44140625" style="4" customWidth="1"/>
    <col min="3758" max="3759" width="10.44140625" style="4" customWidth="1"/>
    <col min="3760" max="3761" width="8.33203125" style="4" customWidth="1"/>
    <col min="3762" max="4008" width="20.6640625" style="4"/>
    <col min="4009" max="4009" width="55.6640625" style="4" customWidth="1"/>
    <col min="4010" max="4011" width="29.6640625" style="4" customWidth="1"/>
    <col min="4012" max="4012" width="51.6640625" style="4" customWidth="1"/>
    <col min="4013" max="4013" width="6.44140625" style="4" customWidth="1"/>
    <col min="4014" max="4015" width="10.44140625" style="4" customWidth="1"/>
    <col min="4016" max="4017" width="8.33203125" style="4" customWidth="1"/>
    <col min="4018" max="4264" width="20.6640625" style="4"/>
    <col min="4265" max="4265" width="55.6640625" style="4" customWidth="1"/>
    <col min="4266" max="4267" width="29.6640625" style="4" customWidth="1"/>
    <col min="4268" max="4268" width="51.6640625" style="4" customWidth="1"/>
    <col min="4269" max="4269" width="6.44140625" style="4" customWidth="1"/>
    <col min="4270" max="4271" width="10.44140625" style="4" customWidth="1"/>
    <col min="4272" max="4273" width="8.33203125" style="4" customWidth="1"/>
    <col min="4274" max="4520" width="20.6640625" style="4"/>
    <col min="4521" max="4521" width="55.6640625" style="4" customWidth="1"/>
    <col min="4522" max="4523" width="29.6640625" style="4" customWidth="1"/>
    <col min="4524" max="4524" width="51.6640625" style="4" customWidth="1"/>
    <col min="4525" max="4525" width="6.44140625" style="4" customWidth="1"/>
    <col min="4526" max="4527" width="10.44140625" style="4" customWidth="1"/>
    <col min="4528" max="4529" width="8.33203125" style="4" customWidth="1"/>
    <col min="4530" max="4776" width="20.6640625" style="4"/>
    <col min="4777" max="4777" width="55.6640625" style="4" customWidth="1"/>
    <col min="4778" max="4779" width="29.6640625" style="4" customWidth="1"/>
    <col min="4780" max="4780" width="51.6640625" style="4" customWidth="1"/>
    <col min="4781" max="4781" width="6.44140625" style="4" customWidth="1"/>
    <col min="4782" max="4783" width="10.44140625" style="4" customWidth="1"/>
    <col min="4784" max="4785" width="8.33203125" style="4" customWidth="1"/>
    <col min="4786" max="5032" width="20.6640625" style="4"/>
    <col min="5033" max="5033" width="55.6640625" style="4" customWidth="1"/>
    <col min="5034" max="5035" width="29.6640625" style="4" customWidth="1"/>
    <col min="5036" max="5036" width="51.6640625" style="4" customWidth="1"/>
    <col min="5037" max="5037" width="6.44140625" style="4" customWidth="1"/>
    <col min="5038" max="5039" width="10.44140625" style="4" customWidth="1"/>
    <col min="5040" max="5041" width="8.33203125" style="4" customWidth="1"/>
    <col min="5042" max="5288" width="20.6640625" style="4"/>
    <col min="5289" max="5289" width="55.6640625" style="4" customWidth="1"/>
    <col min="5290" max="5291" width="29.6640625" style="4" customWidth="1"/>
    <col min="5292" max="5292" width="51.6640625" style="4" customWidth="1"/>
    <col min="5293" max="5293" width="6.44140625" style="4" customWidth="1"/>
    <col min="5294" max="5295" width="10.44140625" style="4" customWidth="1"/>
    <col min="5296" max="5297" width="8.33203125" style="4" customWidth="1"/>
    <col min="5298" max="5544" width="20.6640625" style="4"/>
    <col min="5545" max="5545" width="55.6640625" style="4" customWidth="1"/>
    <col min="5546" max="5547" width="29.6640625" style="4" customWidth="1"/>
    <col min="5548" max="5548" width="51.6640625" style="4" customWidth="1"/>
    <col min="5549" max="5549" width="6.44140625" style="4" customWidth="1"/>
    <col min="5550" max="5551" width="10.44140625" style="4" customWidth="1"/>
    <col min="5552" max="5553" width="8.33203125" style="4" customWidth="1"/>
    <col min="5554" max="5800" width="20.6640625" style="4"/>
    <col min="5801" max="5801" width="55.6640625" style="4" customWidth="1"/>
    <col min="5802" max="5803" width="29.6640625" style="4" customWidth="1"/>
    <col min="5804" max="5804" width="51.6640625" style="4" customWidth="1"/>
    <col min="5805" max="5805" width="6.44140625" style="4" customWidth="1"/>
    <col min="5806" max="5807" width="10.44140625" style="4" customWidth="1"/>
    <col min="5808" max="5809" width="8.33203125" style="4" customWidth="1"/>
    <col min="5810" max="6056" width="20.6640625" style="4"/>
    <col min="6057" max="6057" width="55.6640625" style="4" customWidth="1"/>
    <col min="6058" max="6059" width="29.6640625" style="4" customWidth="1"/>
    <col min="6060" max="6060" width="51.6640625" style="4" customWidth="1"/>
    <col min="6061" max="6061" width="6.44140625" style="4" customWidth="1"/>
    <col min="6062" max="6063" width="10.44140625" style="4" customWidth="1"/>
    <col min="6064" max="6065" width="8.33203125" style="4" customWidth="1"/>
    <col min="6066" max="6312" width="20.6640625" style="4"/>
    <col min="6313" max="6313" width="55.6640625" style="4" customWidth="1"/>
    <col min="6314" max="6315" width="29.6640625" style="4" customWidth="1"/>
    <col min="6316" max="6316" width="51.6640625" style="4" customWidth="1"/>
    <col min="6317" max="6317" width="6.44140625" style="4" customWidth="1"/>
    <col min="6318" max="6319" width="10.44140625" style="4" customWidth="1"/>
    <col min="6320" max="6321" width="8.33203125" style="4" customWidth="1"/>
    <col min="6322" max="6568" width="20.6640625" style="4"/>
    <col min="6569" max="6569" width="55.6640625" style="4" customWidth="1"/>
    <col min="6570" max="6571" width="29.6640625" style="4" customWidth="1"/>
    <col min="6572" max="6572" width="51.6640625" style="4" customWidth="1"/>
    <col min="6573" max="6573" width="6.44140625" style="4" customWidth="1"/>
    <col min="6574" max="6575" width="10.44140625" style="4" customWidth="1"/>
    <col min="6576" max="6577" width="8.33203125" style="4" customWidth="1"/>
    <col min="6578" max="6824" width="20.6640625" style="4"/>
    <col min="6825" max="6825" width="55.6640625" style="4" customWidth="1"/>
    <col min="6826" max="6827" width="29.6640625" style="4" customWidth="1"/>
    <col min="6828" max="6828" width="51.6640625" style="4" customWidth="1"/>
    <col min="6829" max="6829" width="6.44140625" style="4" customWidth="1"/>
    <col min="6830" max="6831" width="10.44140625" style="4" customWidth="1"/>
    <col min="6832" max="6833" width="8.33203125" style="4" customWidth="1"/>
    <col min="6834" max="7080" width="20.6640625" style="4"/>
    <col min="7081" max="7081" width="55.6640625" style="4" customWidth="1"/>
    <col min="7082" max="7083" width="29.6640625" style="4" customWidth="1"/>
    <col min="7084" max="7084" width="51.6640625" style="4" customWidth="1"/>
    <col min="7085" max="7085" width="6.44140625" style="4" customWidth="1"/>
    <col min="7086" max="7087" width="10.44140625" style="4" customWidth="1"/>
    <col min="7088" max="7089" width="8.33203125" style="4" customWidth="1"/>
    <col min="7090" max="7336" width="20.6640625" style="4"/>
    <col min="7337" max="7337" width="55.6640625" style="4" customWidth="1"/>
    <col min="7338" max="7339" width="29.6640625" style="4" customWidth="1"/>
    <col min="7340" max="7340" width="51.6640625" style="4" customWidth="1"/>
    <col min="7341" max="7341" width="6.44140625" style="4" customWidth="1"/>
    <col min="7342" max="7343" width="10.44140625" style="4" customWidth="1"/>
    <col min="7344" max="7345" width="8.33203125" style="4" customWidth="1"/>
    <col min="7346" max="7592" width="20.6640625" style="4"/>
    <col min="7593" max="7593" width="55.6640625" style="4" customWidth="1"/>
    <col min="7594" max="7595" width="29.6640625" style="4" customWidth="1"/>
    <col min="7596" max="7596" width="51.6640625" style="4" customWidth="1"/>
    <col min="7597" max="7597" width="6.44140625" style="4" customWidth="1"/>
    <col min="7598" max="7599" width="10.44140625" style="4" customWidth="1"/>
    <col min="7600" max="7601" width="8.33203125" style="4" customWidth="1"/>
    <col min="7602" max="7848" width="20.6640625" style="4"/>
    <col min="7849" max="7849" width="55.6640625" style="4" customWidth="1"/>
    <col min="7850" max="7851" width="29.6640625" style="4" customWidth="1"/>
    <col min="7852" max="7852" width="51.6640625" style="4" customWidth="1"/>
    <col min="7853" max="7853" width="6.44140625" style="4" customWidth="1"/>
    <col min="7854" max="7855" width="10.44140625" style="4" customWidth="1"/>
    <col min="7856" max="7857" width="8.33203125" style="4" customWidth="1"/>
    <col min="7858" max="8104" width="20.6640625" style="4"/>
    <col min="8105" max="8105" width="55.6640625" style="4" customWidth="1"/>
    <col min="8106" max="8107" width="29.6640625" style="4" customWidth="1"/>
    <col min="8108" max="8108" width="51.6640625" style="4" customWidth="1"/>
    <col min="8109" max="8109" width="6.44140625" style="4" customWidth="1"/>
    <col min="8110" max="8111" width="10.44140625" style="4" customWidth="1"/>
    <col min="8112" max="8113" width="8.33203125" style="4" customWidth="1"/>
    <col min="8114" max="8360" width="20.6640625" style="4"/>
    <col min="8361" max="8361" width="55.6640625" style="4" customWidth="1"/>
    <col min="8362" max="8363" width="29.6640625" style="4" customWidth="1"/>
    <col min="8364" max="8364" width="51.6640625" style="4" customWidth="1"/>
    <col min="8365" max="8365" width="6.44140625" style="4" customWidth="1"/>
    <col min="8366" max="8367" width="10.44140625" style="4" customWidth="1"/>
    <col min="8368" max="8369" width="8.33203125" style="4" customWidth="1"/>
    <col min="8370" max="8616" width="20.6640625" style="4"/>
    <col min="8617" max="8617" width="55.6640625" style="4" customWidth="1"/>
    <col min="8618" max="8619" width="29.6640625" style="4" customWidth="1"/>
    <col min="8620" max="8620" width="51.6640625" style="4" customWidth="1"/>
    <col min="8621" max="8621" width="6.44140625" style="4" customWidth="1"/>
    <col min="8622" max="8623" width="10.44140625" style="4" customWidth="1"/>
    <col min="8624" max="8625" width="8.33203125" style="4" customWidth="1"/>
    <col min="8626" max="8872" width="20.6640625" style="4"/>
    <col min="8873" max="8873" width="55.6640625" style="4" customWidth="1"/>
    <col min="8874" max="8875" width="29.6640625" style="4" customWidth="1"/>
    <col min="8876" max="8876" width="51.6640625" style="4" customWidth="1"/>
    <col min="8877" max="8877" width="6.44140625" style="4" customWidth="1"/>
    <col min="8878" max="8879" width="10.44140625" style="4" customWidth="1"/>
    <col min="8880" max="8881" width="8.33203125" style="4" customWidth="1"/>
    <col min="8882" max="9128" width="20.6640625" style="4"/>
    <col min="9129" max="9129" width="55.6640625" style="4" customWidth="1"/>
    <col min="9130" max="9131" width="29.6640625" style="4" customWidth="1"/>
    <col min="9132" max="9132" width="51.6640625" style="4" customWidth="1"/>
    <col min="9133" max="9133" width="6.44140625" style="4" customWidth="1"/>
    <col min="9134" max="9135" width="10.44140625" style="4" customWidth="1"/>
    <col min="9136" max="9137" width="8.33203125" style="4" customWidth="1"/>
    <col min="9138" max="9384" width="20.6640625" style="4"/>
    <col min="9385" max="9385" width="55.6640625" style="4" customWidth="1"/>
    <col min="9386" max="9387" width="29.6640625" style="4" customWidth="1"/>
    <col min="9388" max="9388" width="51.6640625" style="4" customWidth="1"/>
    <col min="9389" max="9389" width="6.44140625" style="4" customWidth="1"/>
    <col min="9390" max="9391" width="10.44140625" style="4" customWidth="1"/>
    <col min="9392" max="9393" width="8.33203125" style="4" customWidth="1"/>
    <col min="9394" max="9640" width="20.6640625" style="4"/>
    <col min="9641" max="9641" width="55.6640625" style="4" customWidth="1"/>
    <col min="9642" max="9643" width="29.6640625" style="4" customWidth="1"/>
    <col min="9644" max="9644" width="51.6640625" style="4" customWidth="1"/>
    <col min="9645" max="9645" width="6.44140625" style="4" customWidth="1"/>
    <col min="9646" max="9647" width="10.44140625" style="4" customWidth="1"/>
    <col min="9648" max="9649" width="8.33203125" style="4" customWidth="1"/>
    <col min="9650" max="9896" width="20.6640625" style="4"/>
    <col min="9897" max="9897" width="55.6640625" style="4" customWidth="1"/>
    <col min="9898" max="9899" width="29.6640625" style="4" customWidth="1"/>
    <col min="9900" max="9900" width="51.6640625" style="4" customWidth="1"/>
    <col min="9901" max="9901" width="6.44140625" style="4" customWidth="1"/>
    <col min="9902" max="9903" width="10.44140625" style="4" customWidth="1"/>
    <col min="9904" max="9905" width="8.33203125" style="4" customWidth="1"/>
    <col min="9906" max="10152" width="20.6640625" style="4"/>
    <col min="10153" max="10153" width="55.6640625" style="4" customWidth="1"/>
    <col min="10154" max="10155" width="29.6640625" style="4" customWidth="1"/>
    <col min="10156" max="10156" width="51.6640625" style="4" customWidth="1"/>
    <col min="10157" max="10157" width="6.44140625" style="4" customWidth="1"/>
    <col min="10158" max="10159" width="10.44140625" style="4" customWidth="1"/>
    <col min="10160" max="10161" width="8.33203125" style="4" customWidth="1"/>
    <col min="10162" max="10408" width="20.6640625" style="4"/>
    <col min="10409" max="10409" width="55.6640625" style="4" customWidth="1"/>
    <col min="10410" max="10411" width="29.6640625" style="4" customWidth="1"/>
    <col min="10412" max="10412" width="51.6640625" style="4" customWidth="1"/>
    <col min="10413" max="10413" width="6.44140625" style="4" customWidth="1"/>
    <col min="10414" max="10415" width="10.44140625" style="4" customWidth="1"/>
    <col min="10416" max="10417" width="8.33203125" style="4" customWidth="1"/>
    <col min="10418" max="10664" width="20.6640625" style="4"/>
    <col min="10665" max="10665" width="55.6640625" style="4" customWidth="1"/>
    <col min="10666" max="10667" width="29.6640625" style="4" customWidth="1"/>
    <col min="10668" max="10668" width="51.6640625" style="4" customWidth="1"/>
    <col min="10669" max="10669" width="6.44140625" style="4" customWidth="1"/>
    <col min="10670" max="10671" width="10.44140625" style="4" customWidth="1"/>
    <col min="10672" max="10673" width="8.33203125" style="4" customWidth="1"/>
    <col min="10674" max="10920" width="20.6640625" style="4"/>
    <col min="10921" max="10921" width="55.6640625" style="4" customWidth="1"/>
    <col min="10922" max="10923" width="29.6640625" style="4" customWidth="1"/>
    <col min="10924" max="10924" width="51.6640625" style="4" customWidth="1"/>
    <col min="10925" max="10925" width="6.44140625" style="4" customWidth="1"/>
    <col min="10926" max="10927" width="10.44140625" style="4" customWidth="1"/>
    <col min="10928" max="10929" width="8.33203125" style="4" customWidth="1"/>
    <col min="10930" max="11176" width="20.6640625" style="4"/>
    <col min="11177" max="11177" width="55.6640625" style="4" customWidth="1"/>
    <col min="11178" max="11179" width="29.6640625" style="4" customWidth="1"/>
    <col min="11180" max="11180" width="51.6640625" style="4" customWidth="1"/>
    <col min="11181" max="11181" width="6.44140625" style="4" customWidth="1"/>
    <col min="11182" max="11183" width="10.44140625" style="4" customWidth="1"/>
    <col min="11184" max="11185" width="8.33203125" style="4" customWidth="1"/>
    <col min="11186" max="11432" width="20.6640625" style="4"/>
    <col min="11433" max="11433" width="55.6640625" style="4" customWidth="1"/>
    <col min="11434" max="11435" width="29.6640625" style="4" customWidth="1"/>
    <col min="11436" max="11436" width="51.6640625" style="4" customWidth="1"/>
    <col min="11437" max="11437" width="6.44140625" style="4" customWidth="1"/>
    <col min="11438" max="11439" width="10.44140625" style="4" customWidth="1"/>
    <col min="11440" max="11441" width="8.33203125" style="4" customWidth="1"/>
    <col min="11442" max="11688" width="20.6640625" style="4"/>
    <col min="11689" max="11689" width="55.6640625" style="4" customWidth="1"/>
    <col min="11690" max="11691" width="29.6640625" style="4" customWidth="1"/>
    <col min="11692" max="11692" width="51.6640625" style="4" customWidth="1"/>
    <col min="11693" max="11693" width="6.44140625" style="4" customWidth="1"/>
    <col min="11694" max="11695" width="10.44140625" style="4" customWidth="1"/>
    <col min="11696" max="11697" width="8.33203125" style="4" customWidth="1"/>
    <col min="11698" max="11944" width="20.6640625" style="4"/>
    <col min="11945" max="11945" width="55.6640625" style="4" customWidth="1"/>
    <col min="11946" max="11947" width="29.6640625" style="4" customWidth="1"/>
    <col min="11948" max="11948" width="51.6640625" style="4" customWidth="1"/>
    <col min="11949" max="11949" width="6.44140625" style="4" customWidth="1"/>
    <col min="11950" max="11951" width="10.44140625" style="4" customWidth="1"/>
    <col min="11952" max="11953" width="8.33203125" style="4" customWidth="1"/>
    <col min="11954" max="12200" width="20.6640625" style="4"/>
    <col min="12201" max="12201" width="55.6640625" style="4" customWidth="1"/>
    <col min="12202" max="12203" width="29.6640625" style="4" customWidth="1"/>
    <col min="12204" max="12204" width="51.6640625" style="4" customWidth="1"/>
    <col min="12205" max="12205" width="6.44140625" style="4" customWidth="1"/>
    <col min="12206" max="12207" width="10.44140625" style="4" customWidth="1"/>
    <col min="12208" max="12209" width="8.33203125" style="4" customWidth="1"/>
    <col min="12210" max="12456" width="20.6640625" style="4"/>
    <col min="12457" max="12457" width="55.6640625" style="4" customWidth="1"/>
    <col min="12458" max="12459" width="29.6640625" style="4" customWidth="1"/>
    <col min="12460" max="12460" width="51.6640625" style="4" customWidth="1"/>
    <col min="12461" max="12461" width="6.44140625" style="4" customWidth="1"/>
    <col min="12462" max="12463" width="10.44140625" style="4" customWidth="1"/>
    <col min="12464" max="12465" width="8.33203125" style="4" customWidth="1"/>
    <col min="12466" max="12712" width="20.6640625" style="4"/>
    <col min="12713" max="12713" width="55.6640625" style="4" customWidth="1"/>
    <col min="12714" max="12715" width="29.6640625" style="4" customWidth="1"/>
    <col min="12716" max="12716" width="51.6640625" style="4" customWidth="1"/>
    <col min="12717" max="12717" width="6.44140625" style="4" customWidth="1"/>
    <col min="12718" max="12719" width="10.44140625" style="4" customWidth="1"/>
    <col min="12720" max="12721" width="8.33203125" style="4" customWidth="1"/>
    <col min="12722" max="12968" width="20.6640625" style="4"/>
    <col min="12969" max="12969" width="55.6640625" style="4" customWidth="1"/>
    <col min="12970" max="12971" width="29.6640625" style="4" customWidth="1"/>
    <col min="12972" max="12972" width="51.6640625" style="4" customWidth="1"/>
    <col min="12973" max="12973" width="6.44140625" style="4" customWidth="1"/>
    <col min="12974" max="12975" width="10.44140625" style="4" customWidth="1"/>
    <col min="12976" max="12977" width="8.33203125" style="4" customWidth="1"/>
    <col min="12978" max="13224" width="20.6640625" style="4"/>
    <col min="13225" max="13225" width="55.6640625" style="4" customWidth="1"/>
    <col min="13226" max="13227" width="29.6640625" style="4" customWidth="1"/>
    <col min="13228" max="13228" width="51.6640625" style="4" customWidth="1"/>
    <col min="13229" max="13229" width="6.44140625" style="4" customWidth="1"/>
    <col min="13230" max="13231" width="10.44140625" style="4" customWidth="1"/>
    <col min="13232" max="13233" width="8.33203125" style="4" customWidth="1"/>
    <col min="13234" max="13480" width="20.6640625" style="4"/>
    <col min="13481" max="13481" width="55.6640625" style="4" customWidth="1"/>
    <col min="13482" max="13483" width="29.6640625" style="4" customWidth="1"/>
    <col min="13484" max="13484" width="51.6640625" style="4" customWidth="1"/>
    <col min="13485" max="13485" width="6.44140625" style="4" customWidth="1"/>
    <col min="13486" max="13487" width="10.44140625" style="4" customWidth="1"/>
    <col min="13488" max="13489" width="8.33203125" style="4" customWidth="1"/>
    <col min="13490" max="13736" width="20.6640625" style="4"/>
    <col min="13737" max="13737" width="55.6640625" style="4" customWidth="1"/>
    <col min="13738" max="13739" width="29.6640625" style="4" customWidth="1"/>
    <col min="13740" max="13740" width="51.6640625" style="4" customWidth="1"/>
    <col min="13741" max="13741" width="6.44140625" style="4" customWidth="1"/>
    <col min="13742" max="13743" width="10.44140625" style="4" customWidth="1"/>
    <col min="13744" max="13745" width="8.33203125" style="4" customWidth="1"/>
    <col min="13746" max="13992" width="20.6640625" style="4"/>
    <col min="13993" max="13993" width="55.6640625" style="4" customWidth="1"/>
    <col min="13994" max="13995" width="29.6640625" style="4" customWidth="1"/>
    <col min="13996" max="13996" width="51.6640625" style="4" customWidth="1"/>
    <col min="13997" max="13997" width="6.44140625" style="4" customWidth="1"/>
    <col min="13998" max="13999" width="10.44140625" style="4" customWidth="1"/>
    <col min="14000" max="14001" width="8.33203125" style="4" customWidth="1"/>
    <col min="14002" max="14248" width="20.6640625" style="4"/>
    <col min="14249" max="14249" width="55.6640625" style="4" customWidth="1"/>
    <col min="14250" max="14251" width="29.6640625" style="4" customWidth="1"/>
    <col min="14252" max="14252" width="51.6640625" style="4" customWidth="1"/>
    <col min="14253" max="14253" width="6.44140625" style="4" customWidth="1"/>
    <col min="14254" max="14255" width="10.44140625" style="4" customWidth="1"/>
    <col min="14256" max="14257" width="8.33203125" style="4" customWidth="1"/>
    <col min="14258" max="14504" width="20.6640625" style="4"/>
    <col min="14505" max="14505" width="55.6640625" style="4" customWidth="1"/>
    <col min="14506" max="14507" width="29.6640625" style="4" customWidth="1"/>
    <col min="14508" max="14508" width="51.6640625" style="4" customWidth="1"/>
    <col min="14509" max="14509" width="6.44140625" style="4" customWidth="1"/>
    <col min="14510" max="14511" width="10.44140625" style="4" customWidth="1"/>
    <col min="14512" max="14513" width="8.33203125" style="4" customWidth="1"/>
    <col min="14514" max="14760" width="20.6640625" style="4"/>
    <col min="14761" max="14761" width="55.6640625" style="4" customWidth="1"/>
    <col min="14762" max="14763" width="29.6640625" style="4" customWidth="1"/>
    <col min="14764" max="14764" width="51.6640625" style="4" customWidth="1"/>
    <col min="14765" max="14765" width="6.44140625" style="4" customWidth="1"/>
    <col min="14766" max="14767" width="10.44140625" style="4" customWidth="1"/>
    <col min="14768" max="14769" width="8.33203125" style="4" customWidth="1"/>
    <col min="14770" max="15016" width="20.6640625" style="4"/>
    <col min="15017" max="15017" width="55.6640625" style="4" customWidth="1"/>
    <col min="15018" max="15019" width="29.6640625" style="4" customWidth="1"/>
    <col min="15020" max="15020" width="51.6640625" style="4" customWidth="1"/>
    <col min="15021" max="15021" width="6.44140625" style="4" customWidth="1"/>
    <col min="15022" max="15023" width="10.44140625" style="4" customWidth="1"/>
    <col min="15024" max="15025" width="8.33203125" style="4" customWidth="1"/>
    <col min="15026" max="15272" width="20.6640625" style="4"/>
    <col min="15273" max="15273" width="55.6640625" style="4" customWidth="1"/>
    <col min="15274" max="15275" width="29.6640625" style="4" customWidth="1"/>
    <col min="15276" max="15276" width="51.6640625" style="4" customWidth="1"/>
    <col min="15277" max="15277" width="6.44140625" style="4" customWidth="1"/>
    <col min="15278" max="15279" width="10.44140625" style="4" customWidth="1"/>
    <col min="15280" max="15281" width="8.33203125" style="4" customWidth="1"/>
    <col min="15282" max="15528" width="20.6640625" style="4"/>
    <col min="15529" max="15529" width="55.6640625" style="4" customWidth="1"/>
    <col min="15530" max="15531" width="29.6640625" style="4" customWidth="1"/>
    <col min="15532" max="15532" width="51.6640625" style="4" customWidth="1"/>
    <col min="15533" max="15533" width="6.44140625" style="4" customWidth="1"/>
    <col min="15534" max="15535" width="10.44140625" style="4" customWidth="1"/>
    <col min="15536" max="15537" width="8.33203125" style="4" customWidth="1"/>
    <col min="15538" max="15784" width="20.6640625" style="4"/>
    <col min="15785" max="15785" width="55.6640625" style="4" customWidth="1"/>
    <col min="15786" max="15787" width="29.6640625" style="4" customWidth="1"/>
    <col min="15788" max="15788" width="51.6640625" style="4" customWidth="1"/>
    <col min="15789" max="15789" width="6.44140625" style="4" customWidth="1"/>
    <col min="15790" max="15791" width="10.44140625" style="4" customWidth="1"/>
    <col min="15792" max="15793" width="8.33203125" style="4" customWidth="1"/>
    <col min="15794" max="16040" width="20.6640625" style="4"/>
    <col min="16041" max="16041" width="55.6640625" style="4" customWidth="1"/>
    <col min="16042" max="16043" width="29.6640625" style="4" customWidth="1"/>
    <col min="16044" max="16044" width="51.6640625" style="4" customWidth="1"/>
    <col min="16045" max="16045" width="6.44140625" style="4" customWidth="1"/>
    <col min="16046" max="16047" width="10.44140625" style="4" customWidth="1"/>
    <col min="16048" max="16049" width="8.33203125" style="4" customWidth="1"/>
    <col min="16050" max="16384" width="20.6640625" style="4"/>
  </cols>
  <sheetData>
    <row r="1" spans="1:16" s="1" customFormat="1" ht="177.75" customHeight="1" x14ac:dyDescent="0.25">
      <c r="A1" s="48"/>
      <c r="B1" s="49"/>
      <c r="C1" s="50"/>
      <c r="D1" s="371"/>
      <c r="E1" s="49"/>
      <c r="F1" s="49"/>
      <c r="G1" s="49"/>
      <c r="H1" s="260"/>
      <c r="I1" s="49"/>
      <c r="J1" s="49"/>
      <c r="K1" s="49"/>
      <c r="L1" s="49"/>
    </row>
    <row r="2" spans="1:16" s="1" customFormat="1" ht="48.6" customHeight="1" x14ac:dyDescent="0.25">
      <c r="A2" s="276" t="s">
        <v>3305</v>
      </c>
      <c r="B2" s="276"/>
      <c r="C2" s="276"/>
      <c r="D2" s="372"/>
      <c r="E2" s="276"/>
      <c r="F2" s="276"/>
      <c r="G2" s="276"/>
      <c r="H2" s="276"/>
      <c r="I2" s="276"/>
      <c r="J2" s="276"/>
      <c r="K2" s="276"/>
      <c r="L2" s="276"/>
    </row>
    <row r="3" spans="1:16" s="12" customFormat="1" ht="16.2" customHeight="1" x14ac:dyDescent="0.25">
      <c r="A3" s="40" t="str">
        <f>'Rabatové skupiny'!A4</f>
        <v>Platnost od 01.04.2025</v>
      </c>
      <c r="B3" s="9"/>
      <c r="C3" s="9"/>
      <c r="D3" s="373"/>
      <c r="E3" s="6"/>
      <c r="F3" s="10"/>
      <c r="G3" s="10"/>
      <c r="H3" s="10"/>
      <c r="I3" s="11"/>
      <c r="J3" s="11"/>
      <c r="K3" s="11"/>
      <c r="L3" s="11"/>
    </row>
    <row r="4" spans="1:16" s="12" customFormat="1" ht="16.2" customHeight="1" x14ac:dyDescent="0.25">
      <c r="A4" s="51" t="s">
        <v>0</v>
      </c>
      <c r="B4" s="9"/>
      <c r="C4" s="9"/>
      <c r="D4" s="373"/>
      <c r="E4" s="6"/>
      <c r="F4" s="10"/>
      <c r="G4" s="10"/>
      <c r="H4" s="10"/>
      <c r="I4" s="11"/>
      <c r="J4" s="11"/>
      <c r="K4" s="11"/>
      <c r="L4" s="11"/>
    </row>
    <row r="5" spans="1:16" s="5" customFormat="1" ht="5.25" customHeight="1" x14ac:dyDescent="0.25">
      <c r="A5" s="52"/>
      <c r="B5" s="2"/>
      <c r="C5" s="2"/>
      <c r="D5" s="374"/>
      <c r="E5" s="2"/>
      <c r="F5" s="3"/>
      <c r="G5" s="3"/>
      <c r="H5" s="261"/>
      <c r="I5" s="3"/>
      <c r="J5" s="3"/>
      <c r="K5" s="3"/>
      <c r="L5" s="310"/>
    </row>
    <row r="6" spans="1:16" s="7" customFormat="1" ht="40.200000000000003" customHeight="1" x14ac:dyDescent="0.25">
      <c r="A6" s="281" t="s">
        <v>830</v>
      </c>
      <c r="B6" s="190"/>
      <c r="C6" s="190"/>
      <c r="D6" s="375"/>
      <c r="E6" s="190"/>
      <c r="F6" s="195"/>
      <c r="G6" s="196"/>
      <c r="H6" s="262"/>
      <c r="I6" s="197" t="s">
        <v>3107</v>
      </c>
      <c r="J6" s="197" t="s">
        <v>3107</v>
      </c>
      <c r="K6" s="197"/>
      <c r="L6" s="282"/>
    </row>
    <row r="7" spans="1:16" s="7" customFormat="1" ht="30" customHeight="1" x14ac:dyDescent="0.25">
      <c r="A7" s="277" t="s">
        <v>4104</v>
      </c>
      <c r="B7" s="190"/>
      <c r="C7" s="190"/>
      <c r="D7" s="375"/>
      <c r="E7" s="191"/>
      <c r="F7" s="192"/>
      <c r="G7" s="193" t="s">
        <v>5</v>
      </c>
      <c r="H7" s="259">
        <f>'Rabatové skupiny'!C10</f>
        <v>0</v>
      </c>
      <c r="I7" s="273" t="s">
        <v>3322</v>
      </c>
      <c r="J7" s="191"/>
      <c r="K7" s="191"/>
      <c r="L7" s="278" t="s">
        <v>831</v>
      </c>
    </row>
    <row r="8" spans="1:16" s="7" customFormat="1" ht="30" customHeight="1" x14ac:dyDescent="0.25">
      <c r="A8" s="277" t="s">
        <v>3240</v>
      </c>
      <c r="B8" s="190"/>
      <c r="C8" s="190"/>
      <c r="D8" s="375"/>
      <c r="E8" s="191"/>
      <c r="F8" s="192"/>
      <c r="G8" s="193" t="s">
        <v>5</v>
      </c>
      <c r="H8" s="259">
        <f>'Rabatové skupiny'!C11</f>
        <v>0</v>
      </c>
      <c r="I8" s="273" t="s">
        <v>3322</v>
      </c>
      <c r="J8" s="191"/>
      <c r="K8" s="191"/>
      <c r="L8" s="278" t="s">
        <v>832</v>
      </c>
    </row>
    <row r="9" spans="1:16" s="14" customFormat="1" ht="40.200000000000003" customHeight="1" x14ac:dyDescent="0.3">
      <c r="A9" s="279" t="s">
        <v>2</v>
      </c>
      <c r="B9" s="186" t="s">
        <v>3278</v>
      </c>
      <c r="C9" s="186" t="s">
        <v>3277</v>
      </c>
      <c r="D9" s="376" t="s">
        <v>3324</v>
      </c>
      <c r="E9" s="186" t="s">
        <v>1439</v>
      </c>
      <c r="F9" s="186" t="s">
        <v>3321</v>
      </c>
      <c r="G9" s="187" t="s">
        <v>7</v>
      </c>
      <c r="H9" s="263" t="s">
        <v>8</v>
      </c>
      <c r="I9" s="188" t="s">
        <v>3325</v>
      </c>
      <c r="J9" s="188" t="s">
        <v>3330</v>
      </c>
      <c r="K9" s="188" t="s">
        <v>3327</v>
      </c>
      <c r="L9" s="280"/>
    </row>
    <row r="10" spans="1:16" s="13" customFormat="1" ht="20.100000000000001" customHeight="1" x14ac:dyDescent="0.25">
      <c r="A10" s="54" t="s">
        <v>1440</v>
      </c>
      <c r="B10" s="184">
        <v>3296104001</v>
      </c>
      <c r="C10" s="185" t="s">
        <v>1441</v>
      </c>
      <c r="D10" s="274">
        <v>8590860000149</v>
      </c>
      <c r="E10" s="53" t="s">
        <v>4105</v>
      </c>
      <c r="F10" s="90" t="s">
        <v>6</v>
      </c>
      <c r="G10" s="110">
        <v>97</v>
      </c>
      <c r="H10" s="264">
        <f>G10*(100-$H$7)/100</f>
        <v>97</v>
      </c>
      <c r="I10" s="92"/>
      <c r="J10" s="92">
        <v>76</v>
      </c>
      <c r="K10" s="92">
        <v>8208</v>
      </c>
      <c r="L10" s="110"/>
      <c r="O10" s="336"/>
      <c r="P10" s="336"/>
    </row>
    <row r="11" spans="1:16" s="13" customFormat="1" ht="20.100000000000001" customHeight="1" x14ac:dyDescent="0.25">
      <c r="A11" s="54"/>
      <c r="B11" s="18">
        <v>3296104002</v>
      </c>
      <c r="C11" s="55" t="s">
        <v>1442</v>
      </c>
      <c r="D11" s="274">
        <v>8590860000163</v>
      </c>
      <c r="E11" s="53" t="s">
        <v>4106</v>
      </c>
      <c r="F11" s="8" t="s">
        <v>6</v>
      </c>
      <c r="G11" s="110">
        <v>167</v>
      </c>
      <c r="H11" s="265">
        <f t="shared" ref="H11:H29" si="0">G11*(100-$H$7)/100</f>
        <v>167</v>
      </c>
      <c r="I11" s="92"/>
      <c r="J11" s="46">
        <v>76</v>
      </c>
      <c r="K11" s="46">
        <v>5016</v>
      </c>
      <c r="L11" s="110"/>
      <c r="O11" s="336"/>
      <c r="P11" s="336"/>
    </row>
    <row r="12" spans="1:16" s="13" customFormat="1" ht="20.100000000000001" customHeight="1" x14ac:dyDescent="0.25">
      <c r="A12" s="54"/>
      <c r="B12" s="18">
        <v>3296104003</v>
      </c>
      <c r="C12" s="22" t="s">
        <v>1443</v>
      </c>
      <c r="D12" s="274">
        <v>8590860000170</v>
      </c>
      <c r="E12" s="53" t="s">
        <v>4107</v>
      </c>
      <c r="F12" s="44" t="s">
        <v>6</v>
      </c>
      <c r="G12" s="110">
        <v>294</v>
      </c>
      <c r="H12" s="265">
        <f t="shared" si="0"/>
        <v>294</v>
      </c>
      <c r="I12" s="92"/>
      <c r="J12" s="46">
        <v>76</v>
      </c>
      <c r="K12" s="46">
        <v>2736</v>
      </c>
      <c r="L12" s="110"/>
      <c r="O12" s="336"/>
      <c r="P12" s="336"/>
    </row>
    <row r="13" spans="1:16" s="13" customFormat="1" ht="20.100000000000001" customHeight="1" x14ac:dyDescent="0.25">
      <c r="A13" s="54"/>
      <c r="B13" s="18">
        <v>3296104004</v>
      </c>
      <c r="C13" s="55" t="s">
        <v>1444</v>
      </c>
      <c r="D13" s="274">
        <v>8590860000187</v>
      </c>
      <c r="E13" s="53" t="s">
        <v>4108</v>
      </c>
      <c r="F13" s="8" t="s">
        <v>6</v>
      </c>
      <c r="G13" s="110">
        <v>434</v>
      </c>
      <c r="H13" s="265">
        <f t="shared" si="0"/>
        <v>434</v>
      </c>
      <c r="I13" s="92"/>
      <c r="J13" s="46">
        <v>76</v>
      </c>
      <c r="K13" s="46">
        <v>1824</v>
      </c>
      <c r="L13" s="110"/>
      <c r="O13" s="336"/>
      <c r="P13" s="336"/>
    </row>
    <row r="14" spans="1:16" s="13" customFormat="1" ht="20.100000000000001" customHeight="1" x14ac:dyDescent="0.25">
      <c r="A14" s="54"/>
      <c r="B14" s="18">
        <v>3296104005</v>
      </c>
      <c r="C14" s="26" t="s">
        <v>1445</v>
      </c>
      <c r="D14" s="274">
        <v>8590860000194</v>
      </c>
      <c r="E14" s="53" t="s">
        <v>4109</v>
      </c>
      <c r="F14" s="44" t="s">
        <v>6</v>
      </c>
      <c r="G14" s="110">
        <v>714</v>
      </c>
      <c r="H14" s="265">
        <f t="shared" si="0"/>
        <v>714</v>
      </c>
      <c r="I14" s="92"/>
      <c r="J14" s="46">
        <v>76</v>
      </c>
      <c r="K14" s="46">
        <v>912</v>
      </c>
      <c r="L14" s="110"/>
      <c r="O14" s="336"/>
      <c r="P14" s="336"/>
    </row>
    <row r="15" spans="1:16" s="13" customFormat="1" ht="20.100000000000001" customHeight="1" x14ac:dyDescent="0.25">
      <c r="A15" s="54"/>
      <c r="B15" s="18">
        <v>3296104006</v>
      </c>
      <c r="C15" s="57" t="s">
        <v>1446</v>
      </c>
      <c r="D15" s="274">
        <v>8590860000217</v>
      </c>
      <c r="E15" s="53" t="s">
        <v>1447</v>
      </c>
      <c r="F15" s="8" t="s">
        <v>6</v>
      </c>
      <c r="G15" s="110">
        <v>111</v>
      </c>
      <c r="H15" s="265">
        <f t="shared" si="0"/>
        <v>111</v>
      </c>
      <c r="I15" s="92"/>
      <c r="J15" s="46">
        <v>60</v>
      </c>
      <c r="K15" s="46">
        <v>6480</v>
      </c>
      <c r="L15" s="110"/>
      <c r="O15" s="336"/>
      <c r="P15" s="336"/>
    </row>
    <row r="16" spans="1:16" s="13" customFormat="1" ht="20.100000000000001" customHeight="1" x14ac:dyDescent="0.25">
      <c r="A16" s="54"/>
      <c r="B16" s="18">
        <v>3296104007</v>
      </c>
      <c r="C16" s="26" t="s">
        <v>1448</v>
      </c>
      <c r="D16" s="274">
        <v>8590860000224</v>
      </c>
      <c r="E16" s="53" t="s">
        <v>1449</v>
      </c>
      <c r="F16" s="44" t="s">
        <v>6</v>
      </c>
      <c r="G16" s="110">
        <v>188</v>
      </c>
      <c r="H16" s="265">
        <f t="shared" si="0"/>
        <v>188</v>
      </c>
      <c r="I16" s="92"/>
      <c r="J16" s="46">
        <v>60</v>
      </c>
      <c r="K16" s="46">
        <v>3600</v>
      </c>
      <c r="L16" s="110"/>
      <c r="O16" s="336"/>
      <c r="P16" s="336"/>
    </row>
    <row r="17" spans="1:17" s="13" customFormat="1" ht="20.100000000000001" customHeight="1" x14ac:dyDescent="0.25">
      <c r="A17" s="54"/>
      <c r="B17" s="18">
        <v>3296104008</v>
      </c>
      <c r="C17" s="57" t="s">
        <v>1450</v>
      </c>
      <c r="D17" s="274">
        <v>8590860000248</v>
      </c>
      <c r="E17" s="53" t="s">
        <v>1451</v>
      </c>
      <c r="F17" s="8" t="s">
        <v>6</v>
      </c>
      <c r="G17" s="110">
        <v>338</v>
      </c>
      <c r="H17" s="265">
        <f t="shared" si="0"/>
        <v>338</v>
      </c>
      <c r="I17" s="92"/>
      <c r="J17" s="46">
        <v>60</v>
      </c>
      <c r="K17" s="46">
        <v>2160</v>
      </c>
      <c r="L17" s="110"/>
      <c r="O17" s="336"/>
      <c r="P17" s="336"/>
    </row>
    <row r="18" spans="1:17" s="13" customFormat="1" ht="20.100000000000001" customHeight="1" x14ac:dyDescent="0.25">
      <c r="A18" s="54"/>
      <c r="B18" s="18">
        <v>3296104009</v>
      </c>
      <c r="C18" s="26" t="s">
        <v>1452</v>
      </c>
      <c r="D18" s="274">
        <v>8590860000279</v>
      </c>
      <c r="E18" s="53" t="s">
        <v>1453</v>
      </c>
      <c r="F18" s="44" t="s">
        <v>6</v>
      </c>
      <c r="G18" s="110">
        <v>498</v>
      </c>
      <c r="H18" s="265">
        <f t="shared" si="0"/>
        <v>498</v>
      </c>
      <c r="I18" s="92"/>
      <c r="J18" s="46">
        <v>60</v>
      </c>
      <c r="K18" s="46">
        <v>1440</v>
      </c>
      <c r="L18" s="110"/>
      <c r="O18" s="336"/>
      <c r="P18" s="336"/>
    </row>
    <row r="19" spans="1:17" s="13" customFormat="1" ht="20.100000000000001" customHeight="1" x14ac:dyDescent="0.25">
      <c r="A19" s="54"/>
      <c r="B19" s="18">
        <v>3296104010</v>
      </c>
      <c r="C19" s="57" t="s">
        <v>1454</v>
      </c>
      <c r="D19" s="274">
        <v>8590860000293</v>
      </c>
      <c r="E19" s="53" t="s">
        <v>1455</v>
      </c>
      <c r="F19" s="8" t="s">
        <v>6</v>
      </c>
      <c r="G19" s="110">
        <v>872</v>
      </c>
      <c r="H19" s="265">
        <f t="shared" si="0"/>
        <v>872</v>
      </c>
      <c r="I19" s="92"/>
      <c r="J19" s="46">
        <v>60</v>
      </c>
      <c r="K19" s="46">
        <v>720</v>
      </c>
      <c r="L19" s="110"/>
      <c r="O19" s="336"/>
      <c r="P19" s="336"/>
    </row>
    <row r="20" spans="1:17" s="13" customFormat="1" ht="20.100000000000001" customHeight="1" x14ac:dyDescent="0.25">
      <c r="A20" s="54"/>
      <c r="B20" s="18">
        <v>3296104011</v>
      </c>
      <c r="C20" s="26" t="s">
        <v>1456</v>
      </c>
      <c r="D20" s="274">
        <v>8590860000323</v>
      </c>
      <c r="E20" s="53" t="s">
        <v>4110</v>
      </c>
      <c r="F20" s="44" t="s">
        <v>6</v>
      </c>
      <c r="G20" s="110">
        <v>183</v>
      </c>
      <c r="H20" s="265">
        <f t="shared" si="0"/>
        <v>183</v>
      </c>
      <c r="I20" s="92"/>
      <c r="J20" s="46">
        <v>33</v>
      </c>
      <c r="K20" s="46">
        <v>3168</v>
      </c>
      <c r="L20" s="110"/>
      <c r="O20" s="336"/>
      <c r="P20" s="336"/>
    </row>
    <row r="21" spans="1:17" s="13" customFormat="1" ht="20.100000000000001" customHeight="1" x14ac:dyDescent="0.25">
      <c r="A21" s="54"/>
      <c r="B21" s="18">
        <v>3296104012</v>
      </c>
      <c r="C21" s="57" t="s">
        <v>1457</v>
      </c>
      <c r="D21" s="274">
        <v>8590860000347</v>
      </c>
      <c r="E21" s="53" t="s">
        <v>4111</v>
      </c>
      <c r="F21" s="8" t="s">
        <v>6</v>
      </c>
      <c r="G21" s="110">
        <v>295</v>
      </c>
      <c r="H21" s="265">
        <f t="shared" si="0"/>
        <v>295</v>
      </c>
      <c r="I21" s="92"/>
      <c r="J21" s="46">
        <v>33</v>
      </c>
      <c r="K21" s="46">
        <v>1980</v>
      </c>
      <c r="L21" s="110"/>
      <c r="O21" s="336"/>
      <c r="P21" s="336"/>
      <c r="Q21" s="214"/>
    </row>
    <row r="22" spans="1:17" s="13" customFormat="1" ht="20.100000000000001" customHeight="1" x14ac:dyDescent="0.25">
      <c r="A22" s="54"/>
      <c r="B22" s="18">
        <v>3296104013</v>
      </c>
      <c r="C22" s="26" t="s">
        <v>1458</v>
      </c>
      <c r="D22" s="274">
        <v>8590860000361</v>
      </c>
      <c r="E22" s="53" t="s">
        <v>4112</v>
      </c>
      <c r="F22" s="44" t="s">
        <v>6</v>
      </c>
      <c r="G22" s="110">
        <v>545</v>
      </c>
      <c r="H22" s="265">
        <f t="shared" si="0"/>
        <v>545</v>
      </c>
      <c r="I22" s="92"/>
      <c r="J22" s="46">
        <v>33</v>
      </c>
      <c r="K22" s="46">
        <v>990</v>
      </c>
      <c r="L22" s="110"/>
      <c r="O22" s="336"/>
      <c r="P22" s="336"/>
      <c r="Q22" s="214"/>
    </row>
    <row r="23" spans="1:17" s="13" customFormat="1" ht="20.100000000000001" customHeight="1" x14ac:dyDescent="0.25">
      <c r="A23" s="54"/>
      <c r="B23" s="18">
        <v>3296104014</v>
      </c>
      <c r="C23" s="57" t="s">
        <v>1459</v>
      </c>
      <c r="D23" s="274">
        <v>8590860000385</v>
      </c>
      <c r="E23" s="53" t="s">
        <v>4113</v>
      </c>
      <c r="F23" s="8" t="s">
        <v>6</v>
      </c>
      <c r="G23" s="110">
        <v>799</v>
      </c>
      <c r="H23" s="265">
        <f t="shared" si="0"/>
        <v>799</v>
      </c>
      <c r="I23" s="92"/>
      <c r="J23" s="46">
        <v>33</v>
      </c>
      <c r="K23" s="46">
        <v>792</v>
      </c>
      <c r="L23" s="110"/>
      <c r="O23" s="336"/>
      <c r="P23" s="336"/>
      <c r="Q23" s="214"/>
    </row>
    <row r="24" spans="1:17" s="13" customFormat="1" ht="20.100000000000001" customHeight="1" x14ac:dyDescent="0.25">
      <c r="A24" s="54"/>
      <c r="B24" s="18">
        <v>3296104015</v>
      </c>
      <c r="C24" s="26" t="s">
        <v>1460</v>
      </c>
      <c r="D24" s="274">
        <v>8590860000408</v>
      </c>
      <c r="E24" s="53" t="s">
        <v>4114</v>
      </c>
      <c r="F24" s="44" t="s">
        <v>6</v>
      </c>
      <c r="G24" s="110">
        <v>1308</v>
      </c>
      <c r="H24" s="265">
        <f t="shared" si="0"/>
        <v>1308</v>
      </c>
      <c r="I24" s="92"/>
      <c r="J24" s="46">
        <v>33</v>
      </c>
      <c r="K24" s="46">
        <v>396</v>
      </c>
      <c r="L24" s="110"/>
      <c r="O24" s="336"/>
      <c r="P24" s="336"/>
      <c r="Q24" s="214"/>
    </row>
    <row r="25" spans="1:17" s="13" customFormat="1" ht="20.100000000000001" customHeight="1" x14ac:dyDescent="0.25">
      <c r="A25" s="54"/>
      <c r="B25" s="18">
        <v>3296105001</v>
      </c>
      <c r="C25" s="22" t="s">
        <v>1461</v>
      </c>
      <c r="D25" s="274">
        <v>8590860000446</v>
      </c>
      <c r="E25" s="53" t="s">
        <v>1462</v>
      </c>
      <c r="F25" s="44" t="s">
        <v>6</v>
      </c>
      <c r="G25" s="110">
        <v>295</v>
      </c>
      <c r="H25" s="265">
        <f t="shared" si="0"/>
        <v>295</v>
      </c>
      <c r="I25" s="92"/>
      <c r="J25" s="46">
        <v>18</v>
      </c>
      <c r="K25" s="46">
        <v>1620</v>
      </c>
      <c r="L25" s="110"/>
      <c r="O25" s="336"/>
      <c r="P25" s="336"/>
      <c r="Q25" s="214"/>
    </row>
    <row r="26" spans="1:17" s="13" customFormat="1" ht="20.100000000000001" customHeight="1" x14ac:dyDescent="0.25">
      <c r="A26" s="54"/>
      <c r="B26" s="18">
        <v>3296105002</v>
      </c>
      <c r="C26" s="55" t="s">
        <v>1463</v>
      </c>
      <c r="D26" s="274">
        <v>8590860000453</v>
      </c>
      <c r="E26" s="53" t="s">
        <v>1464</v>
      </c>
      <c r="F26" s="8" t="s">
        <v>6</v>
      </c>
      <c r="G26" s="110">
        <v>491</v>
      </c>
      <c r="H26" s="265">
        <f t="shared" si="0"/>
        <v>491</v>
      </c>
      <c r="I26" s="92"/>
      <c r="J26" s="46">
        <v>18</v>
      </c>
      <c r="K26" s="46">
        <v>1080</v>
      </c>
      <c r="L26" s="110"/>
      <c r="O26" s="336"/>
      <c r="P26" s="336"/>
      <c r="Q26" s="214"/>
    </row>
    <row r="27" spans="1:17" s="13" customFormat="1" ht="20.100000000000001" customHeight="1" x14ac:dyDescent="0.25">
      <c r="A27" s="54"/>
      <c r="B27" s="18">
        <v>3296105003</v>
      </c>
      <c r="C27" s="22" t="s">
        <v>1465</v>
      </c>
      <c r="D27" s="274">
        <v>8590860000477</v>
      </c>
      <c r="E27" s="53" t="s">
        <v>1466</v>
      </c>
      <c r="F27" s="44" t="s">
        <v>6</v>
      </c>
      <c r="G27" s="110">
        <v>898</v>
      </c>
      <c r="H27" s="265">
        <f t="shared" si="0"/>
        <v>898</v>
      </c>
      <c r="I27" s="92"/>
      <c r="J27" s="46">
        <v>18</v>
      </c>
      <c r="K27" s="46">
        <v>540</v>
      </c>
      <c r="L27" s="110"/>
      <c r="O27" s="336"/>
      <c r="P27" s="336"/>
      <c r="Q27" s="214"/>
    </row>
    <row r="28" spans="1:17" s="13" customFormat="1" ht="20.100000000000001" customHeight="1" x14ac:dyDescent="0.25">
      <c r="A28" s="54"/>
      <c r="B28" s="18">
        <v>3296105004</v>
      </c>
      <c r="C28" s="55" t="s">
        <v>1467</v>
      </c>
      <c r="D28" s="274">
        <v>8590860000491</v>
      </c>
      <c r="E28" s="53" t="s">
        <v>1468</v>
      </c>
      <c r="F28" s="8" t="s">
        <v>6</v>
      </c>
      <c r="G28" s="110">
        <v>1310</v>
      </c>
      <c r="H28" s="265">
        <f t="shared" si="0"/>
        <v>1310</v>
      </c>
      <c r="I28" s="92"/>
      <c r="J28" s="46">
        <v>18</v>
      </c>
      <c r="K28" s="46">
        <v>432</v>
      </c>
      <c r="L28" s="110"/>
      <c r="O28" s="336"/>
      <c r="P28" s="336"/>
      <c r="Q28" s="214"/>
    </row>
    <row r="29" spans="1:17" s="13" customFormat="1" ht="20.100000000000001" customHeight="1" x14ac:dyDescent="0.25">
      <c r="A29" s="54"/>
      <c r="B29" s="18">
        <v>3296105005</v>
      </c>
      <c r="C29" s="26" t="s">
        <v>1469</v>
      </c>
      <c r="D29" s="274">
        <v>8590860000514</v>
      </c>
      <c r="E29" s="53" t="s">
        <v>1470</v>
      </c>
      <c r="F29" s="44" t="s">
        <v>6</v>
      </c>
      <c r="G29" s="110">
        <v>2137</v>
      </c>
      <c r="H29" s="265">
        <f t="shared" si="0"/>
        <v>2137</v>
      </c>
      <c r="I29" s="92"/>
      <c r="J29" s="46">
        <v>18</v>
      </c>
      <c r="K29" s="46">
        <v>216</v>
      </c>
      <c r="L29" s="110"/>
      <c r="O29" s="336"/>
      <c r="P29" s="336"/>
      <c r="Q29" s="214"/>
    </row>
    <row r="30" spans="1:17" s="13" customFormat="1" ht="20.100000000000001" customHeight="1" x14ac:dyDescent="0.25">
      <c r="A30" s="54"/>
      <c r="B30" s="18">
        <v>3296115001</v>
      </c>
      <c r="C30" s="57" t="s">
        <v>1471</v>
      </c>
      <c r="D30" s="274">
        <v>8590860000033</v>
      </c>
      <c r="E30" s="53" t="s">
        <v>1472</v>
      </c>
      <c r="F30" s="8" t="s">
        <v>6</v>
      </c>
      <c r="G30" s="110">
        <v>576</v>
      </c>
      <c r="H30" s="265">
        <f>G30*(100-$H$8)/100</f>
        <v>576</v>
      </c>
      <c r="I30" s="92"/>
      <c r="J30" s="46">
        <v>20</v>
      </c>
      <c r="K30" s="46">
        <v>880</v>
      </c>
      <c r="L30" s="110"/>
      <c r="O30" s="336"/>
      <c r="P30" s="336"/>
      <c r="Q30" s="214"/>
    </row>
    <row r="31" spans="1:17" s="13" customFormat="1" ht="20.100000000000001" customHeight="1" x14ac:dyDescent="0.25">
      <c r="A31" s="54"/>
      <c r="B31" s="18">
        <v>3296115002</v>
      </c>
      <c r="C31" s="26" t="s">
        <v>1473</v>
      </c>
      <c r="D31" s="274">
        <v>8590860000040</v>
      </c>
      <c r="E31" s="53" t="s">
        <v>1474</v>
      </c>
      <c r="F31" s="44" t="s">
        <v>6</v>
      </c>
      <c r="G31" s="110">
        <v>1040</v>
      </c>
      <c r="H31" s="265">
        <f t="shared" ref="H31:H38" si="1">G31*(100-$H$8)/100</f>
        <v>1040</v>
      </c>
      <c r="I31" s="92"/>
      <c r="J31" s="46">
        <v>20</v>
      </c>
      <c r="K31" s="46">
        <v>480</v>
      </c>
      <c r="L31" s="110"/>
      <c r="O31" s="336"/>
      <c r="P31" s="336"/>
      <c r="Q31" s="214"/>
    </row>
    <row r="32" spans="1:17" s="13" customFormat="1" ht="20.100000000000001" customHeight="1" x14ac:dyDescent="0.25">
      <c r="A32" s="54"/>
      <c r="B32" s="18">
        <v>3296115004</v>
      </c>
      <c r="C32" s="57" t="s">
        <v>1475</v>
      </c>
      <c r="D32" s="274">
        <v>8590860000064</v>
      </c>
      <c r="E32" s="53" t="s">
        <v>1476</v>
      </c>
      <c r="F32" s="8" t="s">
        <v>6</v>
      </c>
      <c r="G32" s="110">
        <v>2404</v>
      </c>
      <c r="H32" s="265">
        <f t="shared" si="1"/>
        <v>2404</v>
      </c>
      <c r="I32" s="92"/>
      <c r="J32" s="46">
        <v>20</v>
      </c>
      <c r="K32" s="46">
        <v>160</v>
      </c>
      <c r="L32" s="110"/>
      <c r="O32" s="336"/>
      <c r="P32" s="336"/>
      <c r="Q32" s="214"/>
    </row>
    <row r="33" spans="1:17" s="13" customFormat="1" ht="20.100000000000001" customHeight="1" x14ac:dyDescent="0.25">
      <c r="A33" s="54"/>
      <c r="B33" s="18">
        <v>3296116001</v>
      </c>
      <c r="C33" s="26" t="s">
        <v>1477</v>
      </c>
      <c r="D33" s="274">
        <v>8590860000071</v>
      </c>
      <c r="E33" s="53" t="s">
        <v>4115</v>
      </c>
      <c r="F33" s="44" t="s">
        <v>6</v>
      </c>
      <c r="G33" s="110">
        <v>873</v>
      </c>
      <c r="H33" s="265">
        <f t="shared" si="1"/>
        <v>873</v>
      </c>
      <c r="I33" s="92"/>
      <c r="J33" s="46">
        <v>12</v>
      </c>
      <c r="K33" s="46">
        <v>480</v>
      </c>
      <c r="L33" s="110"/>
      <c r="O33" s="336"/>
      <c r="P33" s="336"/>
      <c r="Q33" s="214"/>
    </row>
    <row r="34" spans="1:17" s="13" customFormat="1" ht="20.100000000000001" customHeight="1" x14ac:dyDescent="0.25">
      <c r="A34" s="54"/>
      <c r="B34" s="18">
        <v>3296116002</v>
      </c>
      <c r="C34" s="57" t="s">
        <v>1478</v>
      </c>
      <c r="D34" s="274">
        <v>8590860000088</v>
      </c>
      <c r="E34" s="53" t="s">
        <v>4116</v>
      </c>
      <c r="F34" s="8" t="s">
        <v>6</v>
      </c>
      <c r="G34" s="110">
        <v>1562</v>
      </c>
      <c r="H34" s="265">
        <f t="shared" si="1"/>
        <v>1562</v>
      </c>
      <c r="I34" s="92"/>
      <c r="J34" s="46">
        <v>12</v>
      </c>
      <c r="K34" s="46">
        <v>240</v>
      </c>
      <c r="L34" s="110"/>
      <c r="O34" s="336"/>
      <c r="P34" s="336"/>
      <c r="Q34" s="214"/>
    </row>
    <row r="35" spans="1:17" s="13" customFormat="1" ht="20.100000000000001" customHeight="1" x14ac:dyDescent="0.25">
      <c r="A35" s="54"/>
      <c r="B35" s="18">
        <v>3296116003</v>
      </c>
      <c r="C35" s="26" t="s">
        <v>1479</v>
      </c>
      <c r="D35" s="274">
        <v>8590860000095</v>
      </c>
      <c r="E35" s="53" t="s">
        <v>4117</v>
      </c>
      <c r="F35" s="44" t="s">
        <v>6</v>
      </c>
      <c r="G35" s="110">
        <v>3570</v>
      </c>
      <c r="H35" s="265">
        <f t="shared" si="1"/>
        <v>3570</v>
      </c>
      <c r="I35" s="92"/>
      <c r="J35" s="46">
        <v>12</v>
      </c>
      <c r="K35" s="46">
        <v>96</v>
      </c>
      <c r="L35" s="110"/>
      <c r="O35" s="336"/>
      <c r="P35" s="336"/>
      <c r="Q35" s="214"/>
    </row>
    <row r="36" spans="1:17" s="13" customFormat="1" ht="20.100000000000001" customHeight="1" x14ac:dyDescent="0.25">
      <c r="A36" s="58"/>
      <c r="B36" s="18">
        <v>3296116004</v>
      </c>
      <c r="C36" s="57" t="s">
        <v>1480</v>
      </c>
      <c r="D36" s="274">
        <v>8590860000101</v>
      </c>
      <c r="E36" s="53" t="s">
        <v>1481</v>
      </c>
      <c r="F36" s="8" t="s">
        <v>6</v>
      </c>
      <c r="G36" s="110">
        <v>1537</v>
      </c>
      <c r="H36" s="265">
        <f t="shared" si="1"/>
        <v>1537</v>
      </c>
      <c r="I36" s="92"/>
      <c r="J36" s="46">
        <v>6</v>
      </c>
      <c r="K36" s="46">
        <v>360</v>
      </c>
      <c r="L36" s="110"/>
      <c r="O36" s="336"/>
      <c r="P36" s="336"/>
      <c r="Q36" s="214"/>
    </row>
    <row r="37" spans="1:17" s="13" customFormat="1" ht="20.100000000000001" customHeight="1" x14ac:dyDescent="0.25">
      <c r="A37" s="58"/>
      <c r="B37" s="18">
        <v>3296116005</v>
      </c>
      <c r="C37" s="26" t="s">
        <v>1482</v>
      </c>
      <c r="D37" s="274">
        <v>8590860000118</v>
      </c>
      <c r="E37" s="53" t="s">
        <v>1483</v>
      </c>
      <c r="F37" s="44" t="s">
        <v>6</v>
      </c>
      <c r="G37" s="110">
        <v>2593</v>
      </c>
      <c r="H37" s="265">
        <f t="shared" si="1"/>
        <v>2593</v>
      </c>
      <c r="I37" s="92"/>
      <c r="J37" s="46">
        <v>6</v>
      </c>
      <c r="K37" s="46">
        <v>180</v>
      </c>
      <c r="L37" s="110"/>
      <c r="O37" s="336"/>
      <c r="P37" s="336"/>
      <c r="Q37" s="214"/>
    </row>
    <row r="38" spans="1:17" s="13" customFormat="1" ht="20.100000000000001" customHeight="1" x14ac:dyDescent="0.25">
      <c r="A38" s="58"/>
      <c r="B38" s="18">
        <v>3296116006</v>
      </c>
      <c r="C38" s="57" t="s">
        <v>1484</v>
      </c>
      <c r="D38" s="274">
        <v>8590860000125</v>
      </c>
      <c r="E38" s="53" t="s">
        <v>1485</v>
      </c>
      <c r="F38" s="8" t="s">
        <v>6</v>
      </c>
      <c r="G38" s="110">
        <v>5894</v>
      </c>
      <c r="H38" s="265">
        <f t="shared" si="1"/>
        <v>5894</v>
      </c>
      <c r="I38" s="92"/>
      <c r="J38" s="46">
        <v>6</v>
      </c>
      <c r="K38" s="46">
        <v>72</v>
      </c>
      <c r="L38" s="110"/>
      <c r="O38" s="336"/>
      <c r="P38" s="336"/>
      <c r="Q38" s="214"/>
    </row>
    <row r="39" spans="1:17" s="13" customFormat="1" ht="20.100000000000001" customHeight="1" x14ac:dyDescent="0.25">
      <c r="A39" s="58"/>
      <c r="B39" s="18">
        <v>3295107003</v>
      </c>
      <c r="C39" s="57" t="s">
        <v>5214</v>
      </c>
      <c r="D39" s="274">
        <v>5998648395426</v>
      </c>
      <c r="E39" s="53" t="s">
        <v>5213</v>
      </c>
      <c r="F39" s="8" t="s">
        <v>6</v>
      </c>
      <c r="G39" s="91">
        <v>13640</v>
      </c>
      <c r="H39" s="265">
        <f>G39*(100-$H$8)/100</f>
        <v>13640</v>
      </c>
      <c r="I39" s="92"/>
      <c r="J39" s="46">
        <v>4</v>
      </c>
      <c r="K39" s="46">
        <v>32</v>
      </c>
      <c r="L39" s="91"/>
      <c r="O39" s="336"/>
      <c r="P39" s="336"/>
      <c r="Q39" s="214"/>
    </row>
    <row r="40" spans="1:17" s="7" customFormat="1" ht="30" customHeight="1" x14ac:dyDescent="0.25">
      <c r="A40" s="277" t="s">
        <v>4423</v>
      </c>
      <c r="B40" s="190"/>
      <c r="C40" s="190"/>
      <c r="D40" s="375"/>
      <c r="E40" s="191"/>
      <c r="F40" s="192"/>
      <c r="G40" s="193" t="s">
        <v>5</v>
      </c>
      <c r="H40" s="259">
        <f>'Rabatové skupiny'!C12</f>
        <v>0</v>
      </c>
      <c r="I40" s="273" t="s">
        <v>3322</v>
      </c>
      <c r="J40" s="191"/>
      <c r="K40" s="191"/>
      <c r="L40" s="278" t="s">
        <v>833</v>
      </c>
      <c r="M40" s="13"/>
      <c r="N40" s="13"/>
      <c r="O40" s="336"/>
      <c r="P40" s="336"/>
      <c r="Q40" s="214"/>
    </row>
    <row r="41" spans="1:17" s="7" customFormat="1" ht="30" customHeight="1" x14ac:dyDescent="0.25">
      <c r="A41" s="277" t="s">
        <v>3241</v>
      </c>
      <c r="B41" s="190"/>
      <c r="C41" s="190"/>
      <c r="D41" s="375"/>
      <c r="E41" s="191"/>
      <c r="F41" s="192"/>
      <c r="G41" s="193" t="s">
        <v>5</v>
      </c>
      <c r="H41" s="259">
        <f>'Rabatové skupiny'!C13</f>
        <v>0</v>
      </c>
      <c r="I41" s="273" t="s">
        <v>3322</v>
      </c>
      <c r="J41" s="191"/>
      <c r="K41" s="191"/>
      <c r="L41" s="278" t="s">
        <v>834</v>
      </c>
      <c r="M41" s="13"/>
      <c r="N41" s="13"/>
      <c r="O41" s="336"/>
      <c r="P41" s="336"/>
      <c r="Q41" s="214"/>
    </row>
    <row r="42" spans="1:17" s="7" customFormat="1" ht="30" customHeight="1" x14ac:dyDescent="0.25">
      <c r="A42" s="277" t="s">
        <v>4424</v>
      </c>
      <c r="B42" s="190"/>
      <c r="C42" s="190"/>
      <c r="D42" s="375"/>
      <c r="E42" s="191"/>
      <c r="F42" s="192"/>
      <c r="G42" s="193" t="s">
        <v>5</v>
      </c>
      <c r="H42" s="259">
        <f>'Rabatové skupiny'!C14</f>
        <v>0</v>
      </c>
      <c r="I42" s="273" t="s">
        <v>3322</v>
      </c>
      <c r="J42" s="191"/>
      <c r="K42" s="191"/>
      <c r="L42" s="278" t="s">
        <v>835</v>
      </c>
      <c r="M42" s="13"/>
      <c r="N42" s="13"/>
      <c r="O42" s="336"/>
      <c r="P42" s="336"/>
      <c r="Q42" s="214"/>
    </row>
    <row r="43" spans="1:17" s="14" customFormat="1" ht="40.200000000000003" customHeight="1" x14ac:dyDescent="0.3">
      <c r="A43" s="279" t="str">
        <f>A$9</f>
        <v>Položka</v>
      </c>
      <c r="B43" s="186" t="str">
        <f t="shared" ref="B43:K43" si="2">B$9</f>
        <v>Objednací kód</v>
      </c>
      <c r="C43" s="186" t="str">
        <f t="shared" si="2"/>
        <v>Systémový kód</v>
      </c>
      <c r="D43" s="376" t="s">
        <v>3320</v>
      </c>
      <c r="E43" s="186" t="s">
        <v>1439</v>
      </c>
      <c r="F43" s="186" t="str">
        <f t="shared" si="2"/>
        <v>MJ</v>
      </c>
      <c r="G43" s="263" t="s">
        <v>7</v>
      </c>
      <c r="H43" s="263" t="str">
        <f t="shared" si="2"/>
        <v>Netto cena (Kč)</v>
      </c>
      <c r="I43" s="188" t="str">
        <f t="shared" si="2"/>
        <v>Krabice/ Box</v>
      </c>
      <c r="J43" s="188" t="str">
        <f t="shared" si="2"/>
        <v>Paleta</v>
      </c>
      <c r="K43" s="188" t="str">
        <f t="shared" si="2"/>
        <v>Kamion</v>
      </c>
      <c r="L43" s="188"/>
      <c r="M43" s="13"/>
      <c r="N43" s="13"/>
      <c r="O43" s="336"/>
      <c r="P43" s="336"/>
      <c r="Q43" s="214"/>
    </row>
    <row r="44" spans="1:17" s="13" customFormat="1" ht="20.100000000000001" customHeight="1" x14ac:dyDescent="0.25">
      <c r="A44" s="60" t="s">
        <v>1486</v>
      </c>
      <c r="B44" s="184">
        <v>3296114106</v>
      </c>
      <c r="C44" s="118" t="s">
        <v>3116</v>
      </c>
      <c r="D44" s="274">
        <v>8590860018717</v>
      </c>
      <c r="E44" s="53" t="s">
        <v>4118</v>
      </c>
      <c r="F44" s="90" t="s">
        <v>6</v>
      </c>
      <c r="G44" s="110">
        <v>180</v>
      </c>
      <c r="H44" s="264">
        <f>G44*(100-$H$40)/100</f>
        <v>180</v>
      </c>
      <c r="I44" s="92"/>
      <c r="J44" s="92">
        <v>76</v>
      </c>
      <c r="K44" s="92">
        <v>5016</v>
      </c>
      <c r="L44" s="110"/>
      <c r="O44" s="336"/>
      <c r="P44" s="336"/>
      <c r="Q44" s="214"/>
    </row>
    <row r="45" spans="1:17" s="13" customFormat="1" ht="20.100000000000001" customHeight="1" x14ac:dyDescent="0.25">
      <c r="A45" s="60"/>
      <c r="B45" s="18">
        <v>3296114107</v>
      </c>
      <c r="C45" s="26" t="s">
        <v>3117</v>
      </c>
      <c r="D45" s="274">
        <v>8590860018724</v>
      </c>
      <c r="E45" s="53" t="s">
        <v>4119</v>
      </c>
      <c r="F45" s="44" t="s">
        <v>6</v>
      </c>
      <c r="G45" s="110">
        <v>332</v>
      </c>
      <c r="H45" s="265">
        <f t="shared" ref="H45:H49" si="3">G45*(100-$H$40)/100</f>
        <v>332</v>
      </c>
      <c r="I45" s="92"/>
      <c r="J45" s="46">
        <v>76</v>
      </c>
      <c r="K45" s="46">
        <v>2736</v>
      </c>
      <c r="L45" s="110"/>
      <c r="O45" s="336"/>
      <c r="P45" s="336"/>
      <c r="Q45" s="214"/>
    </row>
    <row r="46" spans="1:17" s="13" customFormat="1" ht="20.100000000000001" customHeight="1" x14ac:dyDescent="0.25">
      <c r="A46" s="60"/>
      <c r="B46" s="18">
        <v>3296114109</v>
      </c>
      <c r="C46" s="26" t="s">
        <v>3946</v>
      </c>
      <c r="D46" s="274">
        <v>8590860018748</v>
      </c>
      <c r="E46" s="53" t="s">
        <v>4120</v>
      </c>
      <c r="F46" s="44" t="s">
        <v>6</v>
      </c>
      <c r="G46" s="110">
        <v>823</v>
      </c>
      <c r="H46" s="265">
        <f t="shared" si="3"/>
        <v>823</v>
      </c>
      <c r="I46" s="92"/>
      <c r="J46" s="46">
        <v>76</v>
      </c>
      <c r="K46" s="46">
        <v>912</v>
      </c>
      <c r="L46" s="110"/>
      <c r="O46" s="336"/>
      <c r="P46" s="336"/>
      <c r="Q46" s="214"/>
    </row>
    <row r="47" spans="1:17" s="13" customFormat="1" ht="20.100000000000001" customHeight="1" x14ac:dyDescent="0.25">
      <c r="A47" s="60"/>
      <c r="B47" s="18">
        <v>3296114111</v>
      </c>
      <c r="C47" s="26" t="s">
        <v>3118</v>
      </c>
      <c r="D47" s="274">
        <v>8590860018762</v>
      </c>
      <c r="E47" s="53" t="s">
        <v>3119</v>
      </c>
      <c r="F47" s="44" t="s">
        <v>6</v>
      </c>
      <c r="G47" s="110">
        <v>205</v>
      </c>
      <c r="H47" s="265">
        <f t="shared" si="3"/>
        <v>205</v>
      </c>
      <c r="I47" s="92"/>
      <c r="J47" s="46">
        <v>60</v>
      </c>
      <c r="K47" s="46">
        <v>3600</v>
      </c>
      <c r="L47" s="110"/>
      <c r="O47" s="336"/>
      <c r="P47" s="336"/>
      <c r="Q47" s="214"/>
    </row>
    <row r="48" spans="1:17" s="13" customFormat="1" ht="20.100000000000001" customHeight="1" x14ac:dyDescent="0.25">
      <c r="A48" s="60"/>
      <c r="B48" s="18">
        <v>3296114112</v>
      </c>
      <c r="C48" s="26" t="s">
        <v>3120</v>
      </c>
      <c r="D48" s="274">
        <v>8590860018779</v>
      </c>
      <c r="E48" s="53" t="s">
        <v>3121</v>
      </c>
      <c r="F48" s="44" t="s">
        <v>6</v>
      </c>
      <c r="G48" s="110">
        <v>375</v>
      </c>
      <c r="H48" s="265">
        <f t="shared" si="3"/>
        <v>375</v>
      </c>
      <c r="I48" s="92"/>
      <c r="J48" s="46">
        <v>60</v>
      </c>
      <c r="K48" s="46">
        <v>2160</v>
      </c>
      <c r="L48" s="110"/>
      <c r="O48" s="336"/>
      <c r="P48" s="336"/>
      <c r="Q48" s="214"/>
    </row>
    <row r="49" spans="1:17" s="13" customFormat="1" ht="20.100000000000001" customHeight="1" x14ac:dyDescent="0.25">
      <c r="A49" s="60"/>
      <c r="B49" s="18">
        <v>3296114114</v>
      </c>
      <c r="C49" s="26" t="s">
        <v>3947</v>
      </c>
      <c r="D49" s="274">
        <v>8590860018793</v>
      </c>
      <c r="E49" s="53" t="s">
        <v>3948</v>
      </c>
      <c r="F49" s="44" t="s">
        <v>6</v>
      </c>
      <c r="G49" s="110">
        <v>917</v>
      </c>
      <c r="H49" s="265">
        <f t="shared" si="3"/>
        <v>917</v>
      </c>
      <c r="I49" s="92"/>
      <c r="J49" s="46">
        <v>60</v>
      </c>
      <c r="K49" s="46">
        <v>720</v>
      </c>
      <c r="L49" s="110"/>
      <c r="O49" s="336"/>
      <c r="P49" s="336"/>
      <c r="Q49" s="214"/>
    </row>
    <row r="50" spans="1:17" s="13" customFormat="1" ht="20.100000000000001" customHeight="1" x14ac:dyDescent="0.25">
      <c r="A50" s="60"/>
      <c r="B50" s="18">
        <v>3296114101</v>
      </c>
      <c r="C50" s="26" t="s">
        <v>1487</v>
      </c>
      <c r="D50" s="274">
        <v>8590860001337</v>
      </c>
      <c r="E50" s="53" t="s">
        <v>4121</v>
      </c>
      <c r="F50" s="44" t="s">
        <v>6</v>
      </c>
      <c r="G50" s="110">
        <v>355</v>
      </c>
      <c r="H50" s="265">
        <f>G50*(100-$H$40)/100</f>
        <v>355</v>
      </c>
      <c r="I50" s="92"/>
      <c r="J50" s="46">
        <v>33</v>
      </c>
      <c r="K50" s="46">
        <v>1980</v>
      </c>
      <c r="L50" s="110"/>
      <c r="O50" s="336"/>
      <c r="P50" s="336"/>
      <c r="Q50" s="214"/>
    </row>
    <row r="51" spans="1:17" s="13" customFormat="1" ht="20.100000000000001" customHeight="1" x14ac:dyDescent="0.25">
      <c r="A51" s="60"/>
      <c r="B51" s="18">
        <v>3296114102</v>
      </c>
      <c r="C51" s="55" t="s">
        <v>1488</v>
      </c>
      <c r="D51" s="274">
        <v>8590860001344</v>
      </c>
      <c r="E51" s="53" t="s">
        <v>4122</v>
      </c>
      <c r="F51" s="8" t="s">
        <v>6</v>
      </c>
      <c r="G51" s="110">
        <v>652</v>
      </c>
      <c r="H51" s="265">
        <f t="shared" ref="H51:H55" si="4">G51*(100-$H$40)/100</f>
        <v>652</v>
      </c>
      <c r="I51" s="92"/>
      <c r="J51" s="46">
        <v>33</v>
      </c>
      <c r="K51" s="46">
        <v>990</v>
      </c>
      <c r="L51" s="110"/>
      <c r="O51" s="336"/>
      <c r="P51" s="336"/>
      <c r="Q51" s="214"/>
    </row>
    <row r="52" spans="1:17" s="13" customFormat="1" ht="20.100000000000001" customHeight="1" x14ac:dyDescent="0.25">
      <c r="A52" s="60"/>
      <c r="B52" s="18">
        <v>3296114105</v>
      </c>
      <c r="C52" s="22" t="s">
        <v>1489</v>
      </c>
      <c r="D52" s="274">
        <v>8590860001375</v>
      </c>
      <c r="E52" s="53" t="s">
        <v>4123</v>
      </c>
      <c r="F52" s="44" t="s">
        <v>6</v>
      </c>
      <c r="G52" s="110">
        <v>1874</v>
      </c>
      <c r="H52" s="265">
        <f t="shared" si="4"/>
        <v>1874</v>
      </c>
      <c r="I52" s="92"/>
      <c r="J52" s="46">
        <v>33</v>
      </c>
      <c r="K52" s="46">
        <v>396</v>
      </c>
      <c r="L52" s="110"/>
      <c r="O52" s="336"/>
      <c r="P52" s="336"/>
      <c r="Q52" s="214"/>
    </row>
    <row r="53" spans="1:17" s="13" customFormat="1" ht="20.100000000000001" customHeight="1" x14ac:dyDescent="0.25">
      <c r="A53" s="60"/>
      <c r="B53" s="18">
        <v>3296115101</v>
      </c>
      <c r="C53" s="55" t="s">
        <v>1490</v>
      </c>
      <c r="D53" s="274">
        <v>8590860001382</v>
      </c>
      <c r="E53" s="53" t="s">
        <v>1491</v>
      </c>
      <c r="F53" s="8" t="s">
        <v>6</v>
      </c>
      <c r="G53" s="110">
        <v>569</v>
      </c>
      <c r="H53" s="265">
        <f t="shared" si="4"/>
        <v>569</v>
      </c>
      <c r="I53" s="92"/>
      <c r="J53" s="46">
        <v>18</v>
      </c>
      <c r="K53" s="46">
        <v>1080</v>
      </c>
      <c r="L53" s="110"/>
      <c r="O53" s="336"/>
      <c r="P53" s="336"/>
      <c r="Q53" s="214"/>
    </row>
    <row r="54" spans="1:17" s="13" customFormat="1" ht="20.100000000000001" customHeight="1" x14ac:dyDescent="0.25">
      <c r="A54" s="60"/>
      <c r="B54" s="18">
        <v>3296115102</v>
      </c>
      <c r="C54" s="26" t="s">
        <v>1492</v>
      </c>
      <c r="D54" s="274">
        <v>8590860001399</v>
      </c>
      <c r="E54" s="53" t="s">
        <v>1493</v>
      </c>
      <c r="F54" s="44" t="s">
        <v>6</v>
      </c>
      <c r="G54" s="110">
        <v>1062</v>
      </c>
      <c r="H54" s="265">
        <f t="shared" si="4"/>
        <v>1062</v>
      </c>
      <c r="I54" s="92"/>
      <c r="J54" s="46">
        <v>18</v>
      </c>
      <c r="K54" s="46">
        <v>540</v>
      </c>
      <c r="L54" s="110"/>
      <c r="O54" s="336"/>
      <c r="P54" s="336"/>
      <c r="Q54" s="214"/>
    </row>
    <row r="55" spans="1:17" s="13" customFormat="1" ht="20.100000000000001" customHeight="1" x14ac:dyDescent="0.25">
      <c r="A55" s="60"/>
      <c r="B55" s="18">
        <v>3296115209</v>
      </c>
      <c r="C55" s="57" t="s">
        <v>1494</v>
      </c>
      <c r="D55" s="274">
        <v>8590860001429</v>
      </c>
      <c r="E55" s="53" t="s">
        <v>1495</v>
      </c>
      <c r="F55" s="8" t="s">
        <v>6</v>
      </c>
      <c r="G55" s="110">
        <v>2981</v>
      </c>
      <c r="H55" s="265">
        <f t="shared" si="4"/>
        <v>2981</v>
      </c>
      <c r="I55" s="92"/>
      <c r="J55" s="46">
        <v>18</v>
      </c>
      <c r="K55" s="46">
        <v>216</v>
      </c>
      <c r="L55" s="110"/>
      <c r="O55" s="336"/>
      <c r="P55" s="336"/>
      <c r="Q55" s="214"/>
    </row>
    <row r="56" spans="1:17" s="13" customFormat="1" ht="20.100000000000001" customHeight="1" x14ac:dyDescent="0.25">
      <c r="A56" s="60"/>
      <c r="B56" s="18">
        <v>3296115105</v>
      </c>
      <c r="C56" s="26" t="s">
        <v>1496</v>
      </c>
      <c r="D56" s="274">
        <v>8590860001436</v>
      </c>
      <c r="E56" s="53" t="s">
        <v>1497</v>
      </c>
      <c r="F56" s="44" t="s">
        <v>6</v>
      </c>
      <c r="G56" s="110">
        <v>681</v>
      </c>
      <c r="H56" s="265">
        <f>G56*(100-$H$41)/100</f>
        <v>681</v>
      </c>
      <c r="I56" s="92"/>
      <c r="J56" s="46">
        <v>20</v>
      </c>
      <c r="K56" s="46">
        <v>880</v>
      </c>
      <c r="L56" s="110"/>
      <c r="O56" s="336"/>
      <c r="P56" s="336"/>
      <c r="Q56" s="214"/>
    </row>
    <row r="57" spans="1:17" s="13" customFormat="1" ht="20.100000000000001" customHeight="1" x14ac:dyDescent="0.25">
      <c r="A57" s="60"/>
      <c r="B57" s="18">
        <v>3296115106</v>
      </c>
      <c r="C57" s="57" t="s">
        <v>1498</v>
      </c>
      <c r="D57" s="274">
        <v>8590860001443</v>
      </c>
      <c r="E57" s="53" t="s">
        <v>1499</v>
      </c>
      <c r="F57" s="8" t="s">
        <v>6</v>
      </c>
      <c r="G57" s="110">
        <v>1260</v>
      </c>
      <c r="H57" s="265">
        <f t="shared" ref="H57:H65" si="5">G57*(100-$H$41)/100</f>
        <v>1260</v>
      </c>
      <c r="I57" s="92"/>
      <c r="J57" s="46">
        <v>20</v>
      </c>
      <c r="K57" s="46">
        <v>480</v>
      </c>
      <c r="L57" s="110"/>
      <c r="O57" s="336"/>
      <c r="P57" s="336"/>
      <c r="Q57" s="214"/>
    </row>
    <row r="58" spans="1:17" s="13" customFormat="1" ht="20.100000000000001" customHeight="1" x14ac:dyDescent="0.25">
      <c r="A58" s="60"/>
      <c r="B58" s="18">
        <v>3296115210</v>
      </c>
      <c r="C58" s="26" t="s">
        <v>1500</v>
      </c>
      <c r="D58" s="274">
        <v>8590860186560</v>
      </c>
      <c r="E58" s="53" t="s">
        <v>1501</v>
      </c>
      <c r="F58" s="44" t="s">
        <v>6</v>
      </c>
      <c r="G58" s="110">
        <v>3412</v>
      </c>
      <c r="H58" s="265">
        <f t="shared" si="5"/>
        <v>3412</v>
      </c>
      <c r="I58" s="92"/>
      <c r="J58" s="46">
        <v>20</v>
      </c>
      <c r="K58" s="46">
        <v>160</v>
      </c>
      <c r="L58" s="110"/>
      <c r="O58" s="336"/>
      <c r="P58" s="336"/>
      <c r="Q58" s="214"/>
    </row>
    <row r="59" spans="1:17" s="13" customFormat="1" ht="20.100000000000001" customHeight="1" x14ac:dyDescent="0.25">
      <c r="A59" s="60"/>
      <c r="B59" s="18">
        <v>3296116101</v>
      </c>
      <c r="C59" s="57" t="s">
        <v>1502</v>
      </c>
      <c r="D59" s="274">
        <v>8590860001481</v>
      </c>
      <c r="E59" s="53" t="s">
        <v>4124</v>
      </c>
      <c r="F59" s="8" t="s">
        <v>6</v>
      </c>
      <c r="G59" s="110">
        <v>1078</v>
      </c>
      <c r="H59" s="265">
        <f t="shared" si="5"/>
        <v>1078</v>
      </c>
      <c r="I59" s="92"/>
      <c r="J59" s="46">
        <v>12</v>
      </c>
      <c r="K59" s="46">
        <v>480</v>
      </c>
      <c r="L59" s="110"/>
      <c r="O59" s="336"/>
      <c r="P59" s="336"/>
      <c r="Q59" s="214"/>
    </row>
    <row r="60" spans="1:17" s="13" customFormat="1" ht="20.100000000000001" customHeight="1" x14ac:dyDescent="0.25">
      <c r="A60" s="60"/>
      <c r="B60" s="18">
        <v>3296116102</v>
      </c>
      <c r="C60" s="26" t="s">
        <v>1503</v>
      </c>
      <c r="D60" s="274">
        <v>8590860001498</v>
      </c>
      <c r="E60" s="53" t="s">
        <v>4125</v>
      </c>
      <c r="F60" s="44" t="s">
        <v>6</v>
      </c>
      <c r="G60" s="110">
        <v>1922</v>
      </c>
      <c r="H60" s="265">
        <f t="shared" si="5"/>
        <v>1922</v>
      </c>
      <c r="I60" s="92"/>
      <c r="J60" s="46">
        <v>12</v>
      </c>
      <c r="K60" s="46">
        <v>240</v>
      </c>
      <c r="L60" s="110"/>
      <c r="O60" s="336"/>
      <c r="P60" s="336"/>
      <c r="Q60" s="214"/>
    </row>
    <row r="61" spans="1:17" s="13" customFormat="1" ht="20.100000000000001" customHeight="1" x14ac:dyDescent="0.25">
      <c r="A61" s="60"/>
      <c r="B61" s="18">
        <v>3296116105</v>
      </c>
      <c r="C61" s="57" t="s">
        <v>1504</v>
      </c>
      <c r="D61" s="274">
        <v>8590860001528</v>
      </c>
      <c r="E61" s="53" t="s">
        <v>4126</v>
      </c>
      <c r="F61" s="8" t="s">
        <v>6</v>
      </c>
      <c r="G61" s="110">
        <v>5136</v>
      </c>
      <c r="H61" s="265">
        <f t="shared" si="5"/>
        <v>5136</v>
      </c>
      <c r="I61" s="92"/>
      <c r="J61" s="46">
        <v>12</v>
      </c>
      <c r="K61" s="46">
        <v>96</v>
      </c>
      <c r="L61" s="110"/>
      <c r="O61" s="336"/>
      <c r="P61" s="336"/>
      <c r="Q61" s="214"/>
    </row>
    <row r="62" spans="1:17" s="13" customFormat="1" ht="20.100000000000001" customHeight="1" x14ac:dyDescent="0.25">
      <c r="A62" s="60"/>
      <c r="B62" s="18">
        <v>3296116106</v>
      </c>
      <c r="C62" s="26" t="s">
        <v>1505</v>
      </c>
      <c r="D62" s="274">
        <v>8590860001535</v>
      </c>
      <c r="E62" s="53" t="s">
        <v>1506</v>
      </c>
      <c r="F62" s="44" t="s">
        <v>6</v>
      </c>
      <c r="G62" s="110">
        <v>1848</v>
      </c>
      <c r="H62" s="265">
        <f t="shared" si="5"/>
        <v>1848</v>
      </c>
      <c r="I62" s="92"/>
      <c r="J62" s="46">
        <v>6</v>
      </c>
      <c r="K62" s="46">
        <v>360</v>
      </c>
      <c r="L62" s="110"/>
      <c r="O62" s="336"/>
      <c r="P62" s="336"/>
      <c r="Q62" s="214"/>
    </row>
    <row r="63" spans="1:17" s="13" customFormat="1" ht="20.100000000000001" customHeight="1" x14ac:dyDescent="0.25">
      <c r="A63" s="60"/>
      <c r="B63" s="18">
        <v>3296116107</v>
      </c>
      <c r="C63" s="57" t="s">
        <v>1507</v>
      </c>
      <c r="D63" s="274">
        <v>8590860001542</v>
      </c>
      <c r="E63" s="53" t="s">
        <v>1508</v>
      </c>
      <c r="F63" s="8" t="s">
        <v>6</v>
      </c>
      <c r="G63" s="110">
        <v>3216</v>
      </c>
      <c r="H63" s="265">
        <f t="shared" si="5"/>
        <v>3216</v>
      </c>
      <c r="I63" s="92"/>
      <c r="J63" s="46">
        <v>6</v>
      </c>
      <c r="K63" s="46">
        <v>180</v>
      </c>
      <c r="L63" s="110"/>
      <c r="O63" s="336"/>
      <c r="P63" s="336"/>
      <c r="Q63" s="214"/>
    </row>
    <row r="64" spans="1:17" s="13" customFormat="1" ht="20.100000000000001" customHeight="1" x14ac:dyDescent="0.25">
      <c r="A64" s="60"/>
      <c r="B64" s="18">
        <v>3296115211</v>
      </c>
      <c r="C64" s="26" t="s">
        <v>1509</v>
      </c>
      <c r="D64" s="274">
        <v>8590860186584</v>
      </c>
      <c r="E64" s="53" t="s">
        <v>1510</v>
      </c>
      <c r="F64" s="44" t="s">
        <v>6</v>
      </c>
      <c r="G64" s="110">
        <v>8736</v>
      </c>
      <c r="H64" s="265">
        <f t="shared" si="5"/>
        <v>8736</v>
      </c>
      <c r="I64" s="92"/>
      <c r="J64" s="46">
        <v>6</v>
      </c>
      <c r="K64" s="46">
        <v>72</v>
      </c>
      <c r="L64" s="110"/>
      <c r="O64" s="336"/>
      <c r="P64" s="336"/>
      <c r="Q64" s="214"/>
    </row>
    <row r="65" spans="1:17" s="13" customFormat="1" ht="20.100000000000001" customHeight="1" x14ac:dyDescent="0.25">
      <c r="A65" s="60"/>
      <c r="B65" s="18">
        <v>3295107103</v>
      </c>
      <c r="C65" s="26" t="s">
        <v>5215</v>
      </c>
      <c r="D65" s="274">
        <v>8590860234087</v>
      </c>
      <c r="E65" s="53" t="s">
        <v>5216</v>
      </c>
      <c r="F65" s="8" t="s">
        <v>6</v>
      </c>
      <c r="G65" s="91">
        <v>16674</v>
      </c>
      <c r="H65" s="265">
        <f t="shared" si="5"/>
        <v>16674</v>
      </c>
      <c r="I65" s="92"/>
      <c r="J65" s="46">
        <v>4</v>
      </c>
      <c r="K65" s="46">
        <v>32</v>
      </c>
      <c r="L65" s="91"/>
      <c r="O65" s="336"/>
      <c r="P65" s="336"/>
      <c r="Q65" s="214"/>
    </row>
    <row r="66" spans="1:17" s="13" customFormat="1" ht="20.100000000000001" customHeight="1" x14ac:dyDescent="0.25">
      <c r="A66" s="60"/>
      <c r="B66" s="18">
        <v>3296114204</v>
      </c>
      <c r="C66" s="26" t="s">
        <v>1511</v>
      </c>
      <c r="D66" s="274">
        <v>8590860001061</v>
      </c>
      <c r="E66" s="53" t="s">
        <v>4127</v>
      </c>
      <c r="F66" s="44" t="s">
        <v>6</v>
      </c>
      <c r="G66" s="110">
        <v>1646</v>
      </c>
      <c r="H66" s="265">
        <f t="shared" ref="H66:H71" si="6">G66*(100-$H$42)/100</f>
        <v>1646</v>
      </c>
      <c r="I66" s="92"/>
      <c r="J66" s="46">
        <v>33</v>
      </c>
      <c r="K66" s="46">
        <v>396</v>
      </c>
      <c r="L66" s="91"/>
      <c r="O66" s="336"/>
      <c r="P66" s="336"/>
      <c r="Q66" s="214"/>
    </row>
    <row r="67" spans="1:17" s="13" customFormat="1" ht="20.100000000000001" customHeight="1" x14ac:dyDescent="0.25">
      <c r="A67" s="60"/>
      <c r="B67" s="18">
        <v>3296115203</v>
      </c>
      <c r="C67" s="57" t="s">
        <v>1512</v>
      </c>
      <c r="D67" s="274">
        <v>8590860001115</v>
      </c>
      <c r="E67" s="53" t="s">
        <v>1513</v>
      </c>
      <c r="F67" s="8" t="s">
        <v>6</v>
      </c>
      <c r="G67" s="110">
        <v>2607</v>
      </c>
      <c r="H67" s="265">
        <f t="shared" si="6"/>
        <v>2607</v>
      </c>
      <c r="I67" s="92"/>
      <c r="J67" s="46">
        <v>18</v>
      </c>
      <c r="K67" s="46">
        <v>216</v>
      </c>
      <c r="L67" s="91"/>
      <c r="O67" s="336"/>
      <c r="P67" s="336"/>
      <c r="Q67" s="214"/>
    </row>
    <row r="68" spans="1:17" s="13" customFormat="1" ht="20.100000000000001" customHeight="1" x14ac:dyDescent="0.25">
      <c r="A68" s="60"/>
      <c r="B68" s="18">
        <v>3296115208</v>
      </c>
      <c r="C68" s="26" t="s">
        <v>1514</v>
      </c>
      <c r="D68" s="274">
        <v>8590860001160</v>
      </c>
      <c r="E68" s="53" t="s">
        <v>1515</v>
      </c>
      <c r="F68" s="44" t="s">
        <v>6</v>
      </c>
      <c r="G68" s="110">
        <v>3819</v>
      </c>
      <c r="H68" s="265">
        <f t="shared" si="6"/>
        <v>3819</v>
      </c>
      <c r="I68" s="92"/>
      <c r="J68" s="46">
        <v>16</v>
      </c>
      <c r="K68" s="46">
        <v>128</v>
      </c>
      <c r="L68" s="91"/>
      <c r="O68" s="336"/>
      <c r="P68" s="336"/>
      <c r="Q68" s="214"/>
    </row>
    <row r="69" spans="1:17" s="13" customFormat="1" ht="20.100000000000001" customHeight="1" x14ac:dyDescent="0.25">
      <c r="A69" s="60"/>
      <c r="B69" s="18">
        <v>3296116205</v>
      </c>
      <c r="C69" s="57" t="s">
        <v>1516</v>
      </c>
      <c r="D69" s="274">
        <v>8590860001252</v>
      </c>
      <c r="E69" s="53" t="s">
        <v>4128</v>
      </c>
      <c r="F69" s="8" t="s">
        <v>6</v>
      </c>
      <c r="G69" s="110">
        <v>6026</v>
      </c>
      <c r="H69" s="265">
        <f t="shared" si="6"/>
        <v>6026</v>
      </c>
      <c r="I69" s="92"/>
      <c r="J69" s="46">
        <v>9</v>
      </c>
      <c r="K69" s="46">
        <v>72</v>
      </c>
      <c r="L69" s="91"/>
      <c r="O69" s="336"/>
      <c r="P69" s="336"/>
      <c r="Q69" s="214"/>
    </row>
    <row r="70" spans="1:17" s="13" customFormat="1" ht="20.100000000000001" customHeight="1" x14ac:dyDescent="0.25">
      <c r="A70" s="61"/>
      <c r="B70" s="18">
        <v>3296116209</v>
      </c>
      <c r="C70" s="55" t="s">
        <v>1517</v>
      </c>
      <c r="D70" s="274">
        <v>8590860001313</v>
      </c>
      <c r="E70" s="53" t="s">
        <v>1518</v>
      </c>
      <c r="F70" s="8" t="s">
        <v>6</v>
      </c>
      <c r="G70" s="110">
        <v>9789</v>
      </c>
      <c r="H70" s="265">
        <f t="shared" si="6"/>
        <v>9789</v>
      </c>
      <c r="I70" s="92"/>
      <c r="J70" s="46">
        <v>6</v>
      </c>
      <c r="K70" s="46">
        <v>72</v>
      </c>
      <c r="L70" s="91"/>
      <c r="O70" s="336"/>
      <c r="P70" s="336"/>
      <c r="Q70" s="214"/>
    </row>
    <row r="71" spans="1:17" s="13" customFormat="1" ht="20.100000000000001" customHeight="1" x14ac:dyDescent="0.25">
      <c r="A71" s="62"/>
      <c r="B71" s="18">
        <v>3295107105</v>
      </c>
      <c r="C71" s="26" t="s">
        <v>1519</v>
      </c>
      <c r="D71" s="274">
        <v>5907444508145</v>
      </c>
      <c r="E71" s="53" t="s">
        <v>1520</v>
      </c>
      <c r="F71" s="44" t="s">
        <v>6</v>
      </c>
      <c r="G71" s="91">
        <v>21950</v>
      </c>
      <c r="H71" s="265">
        <f t="shared" si="6"/>
        <v>21950</v>
      </c>
      <c r="I71" s="92"/>
      <c r="J71" s="46">
        <v>4</v>
      </c>
      <c r="K71" s="46">
        <v>32</v>
      </c>
      <c r="L71" s="91"/>
      <c r="O71" s="336"/>
      <c r="P71" s="336"/>
      <c r="Q71" s="214"/>
    </row>
    <row r="72" spans="1:17" s="7" customFormat="1" ht="30" customHeight="1" x14ac:dyDescent="0.25">
      <c r="A72" s="189" t="s">
        <v>4425</v>
      </c>
      <c r="B72" s="190"/>
      <c r="C72" s="190"/>
      <c r="D72" s="375"/>
      <c r="E72" s="191"/>
      <c r="F72" s="192"/>
      <c r="G72" s="193" t="s">
        <v>5</v>
      </c>
      <c r="H72" s="259">
        <f>'Rabatové skupiny'!C15</f>
        <v>0</v>
      </c>
      <c r="I72" s="273" t="s">
        <v>3322</v>
      </c>
      <c r="J72" s="191"/>
      <c r="K72" s="191"/>
      <c r="L72" s="194" t="s">
        <v>836</v>
      </c>
      <c r="M72" s="13"/>
      <c r="N72" s="13"/>
      <c r="O72" s="336"/>
      <c r="P72" s="336"/>
      <c r="Q72" s="214"/>
    </row>
    <row r="73" spans="1:17" s="7" customFormat="1" ht="30" customHeight="1" x14ac:dyDescent="0.25">
      <c r="A73" s="277" t="s">
        <v>3242</v>
      </c>
      <c r="B73" s="190"/>
      <c r="C73" s="190"/>
      <c r="D73" s="375"/>
      <c r="E73" s="191"/>
      <c r="F73" s="192"/>
      <c r="G73" s="193" t="s">
        <v>5</v>
      </c>
      <c r="H73" s="259">
        <f>'Rabatové skupiny'!C16</f>
        <v>0</v>
      </c>
      <c r="I73" s="273" t="s">
        <v>3322</v>
      </c>
      <c r="J73" s="191"/>
      <c r="K73" s="191"/>
      <c r="L73" s="278" t="s">
        <v>837</v>
      </c>
      <c r="M73" s="13"/>
      <c r="N73" s="13"/>
      <c r="O73" s="336"/>
      <c r="P73" s="336"/>
      <c r="Q73" s="214"/>
    </row>
    <row r="74" spans="1:17" s="14" customFormat="1" ht="40.200000000000003" customHeight="1" x14ac:dyDescent="0.3">
      <c r="A74" s="279" t="str">
        <f>A$9</f>
        <v>Položka</v>
      </c>
      <c r="B74" s="186" t="str">
        <f t="shared" ref="B74:K74" si="7">B$9</f>
        <v>Objednací kód</v>
      </c>
      <c r="C74" s="186" t="str">
        <f t="shared" si="7"/>
        <v>Systémový kód</v>
      </c>
      <c r="D74" s="376" t="s">
        <v>3320</v>
      </c>
      <c r="E74" s="186" t="s">
        <v>1439</v>
      </c>
      <c r="F74" s="186" t="str">
        <f t="shared" si="7"/>
        <v>MJ</v>
      </c>
      <c r="G74" s="187" t="s">
        <v>7</v>
      </c>
      <c r="H74" s="263" t="str">
        <f t="shared" si="7"/>
        <v>Netto cena (Kč)</v>
      </c>
      <c r="I74" s="188" t="str">
        <f t="shared" si="7"/>
        <v>Krabice/ Box</v>
      </c>
      <c r="J74" s="188" t="str">
        <f t="shared" si="7"/>
        <v>Paleta</v>
      </c>
      <c r="K74" s="188" t="str">
        <f t="shared" si="7"/>
        <v>Kamion</v>
      </c>
      <c r="L74" s="188"/>
      <c r="M74" s="13"/>
      <c r="N74" s="13"/>
      <c r="O74" s="336"/>
      <c r="P74" s="336"/>
      <c r="Q74" s="214"/>
    </row>
    <row r="75" spans="1:17" s="13" customFormat="1" ht="20.100000000000001" customHeight="1" x14ac:dyDescent="0.25">
      <c r="A75" s="64" t="s">
        <v>1521</v>
      </c>
      <c r="B75" s="184">
        <v>3295114101</v>
      </c>
      <c r="C75" s="185" t="s">
        <v>1522</v>
      </c>
      <c r="D75" s="274">
        <v>5905485462648</v>
      </c>
      <c r="E75" s="53" t="s">
        <v>4129</v>
      </c>
      <c r="F75" s="90" t="s">
        <v>6</v>
      </c>
      <c r="G75" s="110">
        <v>54</v>
      </c>
      <c r="H75" s="264">
        <f>G75*(100-$H$72)/100</f>
        <v>54</v>
      </c>
      <c r="I75" s="92">
        <v>36</v>
      </c>
      <c r="J75" s="92">
        <v>288</v>
      </c>
      <c r="K75" s="92"/>
      <c r="L75" s="110"/>
      <c r="O75" s="336"/>
      <c r="P75" s="336"/>
      <c r="Q75" s="214"/>
    </row>
    <row r="76" spans="1:17" s="13" customFormat="1" ht="20.100000000000001" customHeight="1" x14ac:dyDescent="0.25">
      <c r="A76" s="64"/>
      <c r="B76" s="18">
        <v>3295114106</v>
      </c>
      <c r="C76" s="55" t="s">
        <v>1523</v>
      </c>
      <c r="D76" s="274">
        <v>8590860022509</v>
      </c>
      <c r="E76" s="53" t="s">
        <v>1524</v>
      </c>
      <c r="F76" s="8" t="s">
        <v>6</v>
      </c>
      <c r="G76" s="110">
        <v>90</v>
      </c>
      <c r="H76" s="265">
        <f>G76*(100-$H$72)/100</f>
        <v>90</v>
      </c>
      <c r="I76" s="46">
        <v>30</v>
      </c>
      <c r="J76" s="46">
        <v>240</v>
      </c>
      <c r="K76" s="46"/>
      <c r="L76" s="110"/>
      <c r="O76" s="336"/>
      <c r="P76" s="336"/>
      <c r="Q76" s="214"/>
    </row>
    <row r="77" spans="1:17" s="13" customFormat="1" ht="20.100000000000001" customHeight="1" x14ac:dyDescent="0.25">
      <c r="A77" s="64"/>
      <c r="B77" s="18">
        <v>3295114112</v>
      </c>
      <c r="C77" s="22" t="s">
        <v>1525</v>
      </c>
      <c r="D77" s="274">
        <v>8590860022530</v>
      </c>
      <c r="E77" s="53" t="s">
        <v>4130</v>
      </c>
      <c r="F77" s="44" t="s">
        <v>6</v>
      </c>
      <c r="G77" s="110">
        <v>151</v>
      </c>
      <c r="H77" s="265">
        <f>G77*(100-$H$72)/100</f>
        <v>151</v>
      </c>
      <c r="I77" s="46">
        <v>12</v>
      </c>
      <c r="J77" s="46">
        <v>96</v>
      </c>
      <c r="K77" s="46"/>
      <c r="L77" s="110"/>
      <c r="O77" s="336"/>
      <c r="P77" s="336"/>
      <c r="Q77" s="214"/>
    </row>
    <row r="78" spans="1:17" s="13" customFormat="1" ht="20.100000000000001" customHeight="1" x14ac:dyDescent="0.25">
      <c r="A78" s="64"/>
      <c r="B78" s="18">
        <v>3295115101</v>
      </c>
      <c r="C78" s="55" t="s">
        <v>1526</v>
      </c>
      <c r="D78" s="274">
        <v>5905485421362</v>
      </c>
      <c r="E78" s="53" t="s">
        <v>1527</v>
      </c>
      <c r="F78" s="8" t="s">
        <v>6</v>
      </c>
      <c r="G78" s="110">
        <v>278</v>
      </c>
      <c r="H78" s="265">
        <f>G78*(100-$H$72)/100</f>
        <v>278</v>
      </c>
      <c r="I78" s="46">
        <v>15</v>
      </c>
      <c r="J78" s="46">
        <v>60</v>
      </c>
      <c r="K78" s="46"/>
      <c r="L78" s="110"/>
      <c r="O78" s="336"/>
      <c r="P78" s="336"/>
      <c r="Q78" s="214"/>
    </row>
    <row r="79" spans="1:17" s="13" customFormat="1" ht="20.100000000000001" customHeight="1" x14ac:dyDescent="0.25">
      <c r="A79" s="64"/>
      <c r="B79" s="18">
        <v>3295115106</v>
      </c>
      <c r="C79" s="26" t="s">
        <v>1528</v>
      </c>
      <c r="D79" s="274">
        <v>4047493000199</v>
      </c>
      <c r="E79" s="53" t="s">
        <v>1529</v>
      </c>
      <c r="F79" s="44" t="s">
        <v>6</v>
      </c>
      <c r="G79" s="110">
        <v>537</v>
      </c>
      <c r="H79" s="265">
        <f>G79*(100-$H$73)/100</f>
        <v>537</v>
      </c>
      <c r="I79" s="46"/>
      <c r="J79" s="46">
        <v>33</v>
      </c>
      <c r="K79" s="46"/>
      <c r="L79" s="110"/>
      <c r="O79" s="336"/>
      <c r="P79" s="336"/>
      <c r="Q79" s="214"/>
    </row>
    <row r="80" spans="1:17" s="13" customFormat="1" ht="20.100000000000001" customHeight="1" x14ac:dyDescent="0.25">
      <c r="A80" s="64"/>
      <c r="B80" s="18">
        <v>3295116101</v>
      </c>
      <c r="C80" s="57" t="s">
        <v>1530</v>
      </c>
      <c r="D80" s="274">
        <v>4047493003619</v>
      </c>
      <c r="E80" s="53" t="s">
        <v>4131</v>
      </c>
      <c r="F80" s="8" t="s">
        <v>6</v>
      </c>
      <c r="G80" s="110">
        <v>908</v>
      </c>
      <c r="H80" s="265">
        <f>G80*(100-$H$73)/100</f>
        <v>908</v>
      </c>
      <c r="I80" s="46"/>
      <c r="J80" s="46">
        <v>16</v>
      </c>
      <c r="K80" s="46"/>
      <c r="L80" s="110"/>
      <c r="O80" s="336"/>
      <c r="P80" s="336"/>
      <c r="Q80" s="214"/>
    </row>
    <row r="81" spans="1:17" s="13" customFormat="1" ht="20.100000000000001" customHeight="1" x14ac:dyDescent="0.25">
      <c r="A81" s="64"/>
      <c r="B81" s="18">
        <v>3295116105</v>
      </c>
      <c r="C81" s="26" t="s">
        <v>1531</v>
      </c>
      <c r="D81" s="274">
        <v>4047493006559</v>
      </c>
      <c r="E81" s="53" t="s">
        <v>1532</v>
      </c>
      <c r="F81" s="44" t="s">
        <v>6</v>
      </c>
      <c r="G81" s="110">
        <v>2378</v>
      </c>
      <c r="H81" s="265">
        <f>G81*(100-$H$73)/100</f>
        <v>2378</v>
      </c>
      <c r="I81" s="46"/>
      <c r="J81" s="46">
        <v>8</v>
      </c>
      <c r="K81" s="46"/>
      <c r="L81" s="110"/>
      <c r="O81" s="336"/>
      <c r="P81" s="336"/>
      <c r="Q81" s="214"/>
    </row>
    <row r="82" spans="1:17" s="13" customFormat="1" ht="20.100000000000001" customHeight="1" x14ac:dyDescent="0.25">
      <c r="A82" s="65"/>
      <c r="B82" s="18">
        <v>3295117101</v>
      </c>
      <c r="C82" s="57" t="s">
        <v>1533</v>
      </c>
      <c r="D82" s="274">
        <v>8029451350474</v>
      </c>
      <c r="E82" s="53" t="s">
        <v>1534</v>
      </c>
      <c r="F82" s="8" t="s">
        <v>6</v>
      </c>
      <c r="G82" s="91">
        <v>10587</v>
      </c>
      <c r="H82" s="265">
        <f>G82*(100-$H$73)/100</f>
        <v>10587</v>
      </c>
      <c r="I82" s="46"/>
      <c r="J82" s="46">
        <v>2</v>
      </c>
      <c r="K82" s="46"/>
      <c r="L82" s="110"/>
      <c r="O82" s="336"/>
      <c r="P82" s="336"/>
      <c r="Q82" s="214"/>
    </row>
    <row r="83" spans="1:17" s="13" customFormat="1" ht="20.100000000000001" customHeight="1" x14ac:dyDescent="0.25">
      <c r="A83" s="63" t="s">
        <v>1535</v>
      </c>
      <c r="B83" s="18">
        <v>3295114102</v>
      </c>
      <c r="C83" s="26" t="s">
        <v>1536</v>
      </c>
      <c r="D83" s="274">
        <v>4047493001028</v>
      </c>
      <c r="E83" s="53" t="s">
        <v>4132</v>
      </c>
      <c r="F83" s="44" t="s">
        <v>6</v>
      </c>
      <c r="G83" s="110">
        <v>58</v>
      </c>
      <c r="H83" s="265">
        <f>G83*(100-$H$72)/100</f>
        <v>58</v>
      </c>
      <c r="I83" s="46">
        <v>34</v>
      </c>
      <c r="J83" s="46">
        <v>272</v>
      </c>
      <c r="K83" s="46"/>
      <c r="L83" s="110"/>
      <c r="O83" s="336"/>
      <c r="P83" s="336"/>
      <c r="Q83" s="214"/>
    </row>
    <row r="84" spans="1:17" s="13" customFormat="1" ht="20.100000000000001" customHeight="1" x14ac:dyDescent="0.25">
      <c r="A84" s="64"/>
      <c r="B84" s="18">
        <v>3295114107</v>
      </c>
      <c r="C84" s="57" t="s">
        <v>1537</v>
      </c>
      <c r="D84" s="274">
        <v>8590860022516</v>
      </c>
      <c r="E84" s="53" t="s">
        <v>1538</v>
      </c>
      <c r="F84" s="8" t="s">
        <v>6</v>
      </c>
      <c r="G84" s="110">
        <v>94</v>
      </c>
      <c r="H84" s="265">
        <f>G84*(100-$H$72)/100</f>
        <v>94</v>
      </c>
      <c r="I84" s="46">
        <v>28</v>
      </c>
      <c r="J84" s="46">
        <v>224</v>
      </c>
      <c r="K84" s="46"/>
      <c r="L84" s="110"/>
      <c r="O84" s="336"/>
      <c r="P84" s="336"/>
      <c r="Q84" s="214"/>
    </row>
    <row r="85" spans="1:17" s="13" customFormat="1" ht="20.100000000000001" customHeight="1" x14ac:dyDescent="0.25">
      <c r="A85" s="64"/>
      <c r="B85" s="18">
        <v>3295114113</v>
      </c>
      <c r="C85" s="26" t="s">
        <v>1539</v>
      </c>
      <c r="D85" s="274">
        <v>8590860022547</v>
      </c>
      <c r="E85" s="53" t="s">
        <v>4133</v>
      </c>
      <c r="F85" s="44" t="s">
        <v>6</v>
      </c>
      <c r="G85" s="110">
        <v>185</v>
      </c>
      <c r="H85" s="265">
        <f>G85*(100-$H$72)/100</f>
        <v>185</v>
      </c>
      <c r="I85" s="46">
        <v>12</v>
      </c>
      <c r="J85" s="46">
        <v>96</v>
      </c>
      <c r="K85" s="46"/>
      <c r="L85" s="110"/>
      <c r="O85" s="336"/>
      <c r="P85" s="336"/>
      <c r="Q85" s="214"/>
    </row>
    <row r="86" spans="1:17" s="13" customFormat="1" ht="20.100000000000001" customHeight="1" x14ac:dyDescent="0.25">
      <c r="A86" s="64"/>
      <c r="B86" s="18">
        <v>3295115102</v>
      </c>
      <c r="C86" s="57" t="s">
        <v>1540</v>
      </c>
      <c r="D86" s="274">
        <v>5905485421379</v>
      </c>
      <c r="E86" s="53" t="s">
        <v>1541</v>
      </c>
      <c r="F86" s="8" t="s">
        <v>6</v>
      </c>
      <c r="G86" s="110">
        <v>297</v>
      </c>
      <c r="H86" s="265">
        <f>G86*(100-$H$72)/100</f>
        <v>297</v>
      </c>
      <c r="I86" s="46">
        <v>14</v>
      </c>
      <c r="J86" s="46">
        <v>56</v>
      </c>
      <c r="K86" s="46"/>
      <c r="L86" s="110"/>
      <c r="O86" s="336"/>
      <c r="P86" s="336"/>
      <c r="Q86" s="214"/>
    </row>
    <row r="87" spans="1:17" s="13" customFormat="1" ht="20.100000000000001" customHeight="1" x14ac:dyDescent="0.25">
      <c r="A87" s="64"/>
      <c r="B87" s="18">
        <v>3295115107</v>
      </c>
      <c r="C87" s="26" t="s">
        <v>1542</v>
      </c>
      <c r="D87" s="274">
        <v>4047493000205</v>
      </c>
      <c r="E87" s="53" t="s">
        <v>1543</v>
      </c>
      <c r="F87" s="44" t="s">
        <v>6</v>
      </c>
      <c r="G87" s="110">
        <v>584</v>
      </c>
      <c r="H87" s="265">
        <f>G87*(100-$H$73)/100</f>
        <v>584</v>
      </c>
      <c r="I87" s="46"/>
      <c r="J87" s="46">
        <v>28</v>
      </c>
      <c r="K87" s="46"/>
      <c r="L87" s="110"/>
      <c r="O87" s="336"/>
      <c r="P87" s="336"/>
      <c r="Q87" s="214"/>
    </row>
    <row r="88" spans="1:17" s="13" customFormat="1" ht="20.100000000000001" customHeight="1" x14ac:dyDescent="0.25">
      <c r="A88" s="64"/>
      <c r="B88" s="18">
        <v>3295116102</v>
      </c>
      <c r="C88" s="57" t="s">
        <v>1544</v>
      </c>
      <c r="D88" s="274">
        <v>4047493003626</v>
      </c>
      <c r="E88" s="53" t="s">
        <v>4134</v>
      </c>
      <c r="F88" s="8" t="s">
        <v>6</v>
      </c>
      <c r="G88" s="110">
        <v>905</v>
      </c>
      <c r="H88" s="265">
        <f>G88*(100-$H$73)/100</f>
        <v>905</v>
      </c>
      <c r="I88" s="46"/>
      <c r="J88" s="46">
        <v>12</v>
      </c>
      <c r="K88" s="46"/>
      <c r="L88" s="110"/>
      <c r="O88" s="336"/>
      <c r="P88" s="336"/>
      <c r="Q88" s="214"/>
    </row>
    <row r="89" spans="1:17" s="13" customFormat="1" ht="20.100000000000001" customHeight="1" x14ac:dyDescent="0.25">
      <c r="A89" s="64"/>
      <c r="B89" s="18">
        <v>3295116106</v>
      </c>
      <c r="C89" s="26" t="s">
        <v>1545</v>
      </c>
      <c r="D89" s="274">
        <v>4047493006566</v>
      </c>
      <c r="E89" s="53" t="s">
        <v>1546</v>
      </c>
      <c r="F89" s="44" t="s">
        <v>6</v>
      </c>
      <c r="G89" s="110">
        <v>2308</v>
      </c>
      <c r="H89" s="265">
        <f>G89*(100-$H$73)/100</f>
        <v>2308</v>
      </c>
      <c r="I89" s="46"/>
      <c r="J89" s="46">
        <v>6</v>
      </c>
      <c r="K89" s="46"/>
      <c r="L89" s="110"/>
      <c r="O89" s="336"/>
      <c r="P89" s="336"/>
      <c r="Q89" s="214"/>
    </row>
    <row r="90" spans="1:17" s="13" customFormat="1" ht="20.100000000000001" customHeight="1" x14ac:dyDescent="0.25">
      <c r="A90" s="65"/>
      <c r="B90" s="18">
        <v>3295117102</v>
      </c>
      <c r="C90" s="22" t="s">
        <v>1547</v>
      </c>
      <c r="D90" s="274">
        <v>4022462002480</v>
      </c>
      <c r="E90" s="53" t="s">
        <v>1548</v>
      </c>
      <c r="F90" s="44" t="s">
        <v>6</v>
      </c>
      <c r="G90" s="91">
        <v>7738</v>
      </c>
      <c r="H90" s="265">
        <f>G90*(100-$H$73)/100</f>
        <v>7738</v>
      </c>
      <c r="I90" s="46"/>
      <c r="J90" s="46">
        <v>2</v>
      </c>
      <c r="K90" s="46"/>
      <c r="L90" s="110"/>
      <c r="O90" s="336"/>
      <c r="P90" s="336"/>
      <c r="Q90" s="214"/>
    </row>
    <row r="91" spans="1:17" s="13" customFormat="1" ht="20.100000000000001" customHeight="1" x14ac:dyDescent="0.25">
      <c r="A91" s="63" t="s">
        <v>1549</v>
      </c>
      <c r="B91" s="18">
        <v>3295114103</v>
      </c>
      <c r="C91" s="55" t="s">
        <v>1550</v>
      </c>
      <c r="D91" s="274">
        <v>8590860022486</v>
      </c>
      <c r="E91" s="53" t="s">
        <v>4135</v>
      </c>
      <c r="F91" s="8" t="s">
        <v>6</v>
      </c>
      <c r="G91" s="110">
        <v>60</v>
      </c>
      <c r="H91" s="265">
        <f>G91*(100-$H$72)/100</f>
        <v>60</v>
      </c>
      <c r="I91" s="46">
        <v>30</v>
      </c>
      <c r="J91" s="46">
        <v>240</v>
      </c>
      <c r="K91" s="46"/>
      <c r="L91" s="110"/>
      <c r="O91" s="336"/>
      <c r="P91" s="336"/>
      <c r="Q91" s="214"/>
    </row>
    <row r="92" spans="1:17" s="13" customFormat="1" ht="20.100000000000001" customHeight="1" x14ac:dyDescent="0.25">
      <c r="A92" s="64"/>
      <c r="B92" s="18">
        <v>3295114108</v>
      </c>
      <c r="C92" s="22" t="s">
        <v>1551</v>
      </c>
      <c r="D92" s="274">
        <v>8590860022523</v>
      </c>
      <c r="E92" s="53" t="s">
        <v>1552</v>
      </c>
      <c r="F92" s="44" t="s">
        <v>6</v>
      </c>
      <c r="G92" s="110">
        <v>100</v>
      </c>
      <c r="H92" s="265">
        <f>G92*(100-$H$72)/100</f>
        <v>100</v>
      </c>
      <c r="I92" s="46">
        <v>20</v>
      </c>
      <c r="J92" s="46">
        <v>160</v>
      </c>
      <c r="K92" s="46"/>
      <c r="L92" s="110"/>
      <c r="O92" s="336"/>
      <c r="P92" s="336"/>
      <c r="Q92" s="214"/>
    </row>
    <row r="93" spans="1:17" s="13" customFormat="1" ht="20.100000000000001" customHeight="1" x14ac:dyDescent="0.25">
      <c r="A93" s="64"/>
      <c r="B93" s="18">
        <v>3295114114</v>
      </c>
      <c r="C93" s="55" t="s">
        <v>1553</v>
      </c>
      <c r="D93" s="274">
        <v>5905485421348</v>
      </c>
      <c r="E93" s="53" t="s">
        <v>4136</v>
      </c>
      <c r="F93" s="8" t="s">
        <v>6</v>
      </c>
      <c r="G93" s="110">
        <v>140</v>
      </c>
      <c r="H93" s="265">
        <f>G93*(100-$H$72)/100</f>
        <v>140</v>
      </c>
      <c r="I93" s="46">
        <v>10</v>
      </c>
      <c r="J93" s="46">
        <v>80</v>
      </c>
      <c r="K93" s="46"/>
      <c r="L93" s="110"/>
      <c r="O93" s="336"/>
      <c r="P93" s="336"/>
      <c r="Q93" s="214"/>
    </row>
    <row r="94" spans="1:17" s="13" customFormat="1" ht="20.100000000000001" customHeight="1" x14ac:dyDescent="0.25">
      <c r="A94" s="64"/>
      <c r="B94" s="18">
        <v>3295115103</v>
      </c>
      <c r="C94" s="26" t="s">
        <v>1554</v>
      </c>
      <c r="D94" s="274">
        <v>5905485421386</v>
      </c>
      <c r="E94" s="53" t="s">
        <v>1555</v>
      </c>
      <c r="F94" s="44" t="s">
        <v>6</v>
      </c>
      <c r="G94" s="110">
        <v>314</v>
      </c>
      <c r="H94" s="265">
        <f>G94*(100-$H$72)/100</f>
        <v>314</v>
      </c>
      <c r="I94" s="46">
        <v>12</v>
      </c>
      <c r="J94" s="46">
        <v>48</v>
      </c>
      <c r="K94" s="46"/>
      <c r="L94" s="110"/>
      <c r="O94" s="336"/>
      <c r="P94" s="336"/>
      <c r="Q94" s="214"/>
    </row>
    <row r="95" spans="1:17" s="13" customFormat="1" ht="20.100000000000001" customHeight="1" x14ac:dyDescent="0.25">
      <c r="A95" s="64"/>
      <c r="B95" s="18">
        <v>3295115108</v>
      </c>
      <c r="C95" s="57" t="s">
        <v>1556</v>
      </c>
      <c r="D95" s="274">
        <v>4047493000212</v>
      </c>
      <c r="E95" s="53" t="s">
        <v>1557</v>
      </c>
      <c r="F95" s="8" t="s">
        <v>6</v>
      </c>
      <c r="G95" s="110">
        <v>563</v>
      </c>
      <c r="H95" s="265">
        <f>G95*(100-$H$73)/100</f>
        <v>563</v>
      </c>
      <c r="I95" s="46"/>
      <c r="J95" s="46">
        <v>24</v>
      </c>
      <c r="K95" s="46"/>
      <c r="L95" s="110"/>
      <c r="O95" s="336"/>
      <c r="P95" s="336"/>
      <c r="Q95" s="214"/>
    </row>
    <row r="96" spans="1:17" s="13" customFormat="1" ht="20.100000000000001" customHeight="1" x14ac:dyDescent="0.25">
      <c r="A96" s="64"/>
      <c r="B96" s="18">
        <v>3295116103</v>
      </c>
      <c r="C96" s="26" t="s">
        <v>1558</v>
      </c>
      <c r="D96" s="274">
        <v>4047493003633</v>
      </c>
      <c r="E96" s="53" t="s">
        <v>4137</v>
      </c>
      <c r="F96" s="44" t="s">
        <v>6</v>
      </c>
      <c r="G96" s="110">
        <v>1014</v>
      </c>
      <c r="H96" s="265">
        <f>G96*(100-$H$73)/100</f>
        <v>1014</v>
      </c>
      <c r="I96" s="46"/>
      <c r="J96" s="46">
        <v>12</v>
      </c>
      <c r="K96" s="46"/>
      <c r="L96" s="110"/>
      <c r="O96" s="336"/>
      <c r="P96" s="336"/>
      <c r="Q96" s="214"/>
    </row>
    <row r="97" spans="1:17" s="13" customFormat="1" ht="20.100000000000001" customHeight="1" x14ac:dyDescent="0.25">
      <c r="A97" s="64"/>
      <c r="B97" s="18">
        <v>3295116107</v>
      </c>
      <c r="C97" s="57" t="s">
        <v>1559</v>
      </c>
      <c r="D97" s="274">
        <v>4047493006573</v>
      </c>
      <c r="E97" s="53" t="s">
        <v>1560</v>
      </c>
      <c r="F97" s="8" t="s">
        <v>6</v>
      </c>
      <c r="G97" s="110">
        <v>2582</v>
      </c>
      <c r="H97" s="265">
        <f>G97*(100-$H$73)/100</f>
        <v>2582</v>
      </c>
      <c r="I97" s="46"/>
      <c r="J97" s="46">
        <v>6</v>
      </c>
      <c r="K97" s="46"/>
      <c r="L97" s="110"/>
      <c r="O97" s="336"/>
      <c r="P97" s="336"/>
      <c r="Q97" s="214"/>
    </row>
    <row r="98" spans="1:17" s="13" customFormat="1" ht="20.100000000000001" customHeight="1" x14ac:dyDescent="0.25">
      <c r="A98" s="65"/>
      <c r="B98" s="18">
        <v>3295117103</v>
      </c>
      <c r="C98" s="26" t="s">
        <v>1561</v>
      </c>
      <c r="D98" s="274">
        <v>8029451356780</v>
      </c>
      <c r="E98" s="53" t="s">
        <v>1562</v>
      </c>
      <c r="F98" s="44" t="s">
        <v>6</v>
      </c>
      <c r="G98" s="91">
        <v>5562</v>
      </c>
      <c r="H98" s="265">
        <f>G98*(100-$H$73)/100</f>
        <v>5562</v>
      </c>
      <c r="I98" s="46"/>
      <c r="J98" s="46">
        <v>4</v>
      </c>
      <c r="K98" s="46"/>
      <c r="L98" s="110"/>
      <c r="O98" s="336"/>
      <c r="P98" s="336"/>
      <c r="Q98" s="214"/>
    </row>
    <row r="99" spans="1:17" s="13" customFormat="1" ht="20.100000000000001" customHeight="1" x14ac:dyDescent="0.25">
      <c r="A99" s="63" t="s">
        <v>1563</v>
      </c>
      <c r="B99" s="18">
        <v>3295114104</v>
      </c>
      <c r="C99" s="57" t="s">
        <v>1564</v>
      </c>
      <c r="D99" s="274">
        <v>5905485430647</v>
      </c>
      <c r="E99" s="53" t="s">
        <v>4138</v>
      </c>
      <c r="F99" s="8" t="s">
        <v>6</v>
      </c>
      <c r="G99" s="110">
        <v>72</v>
      </c>
      <c r="H99" s="265">
        <f t="shared" ref="H99:H106" si="8">G99*(100-$H$72)/100</f>
        <v>72</v>
      </c>
      <c r="I99" s="46">
        <v>25</v>
      </c>
      <c r="J99" s="46">
        <v>200</v>
      </c>
      <c r="K99" s="46"/>
      <c r="L99" s="110"/>
      <c r="O99" s="336"/>
      <c r="P99" s="336"/>
      <c r="Q99" s="214"/>
    </row>
    <row r="100" spans="1:17" s="13" customFormat="1" ht="20.100000000000001" customHeight="1" x14ac:dyDescent="0.25">
      <c r="A100" s="54"/>
      <c r="B100" s="18">
        <v>3295114109</v>
      </c>
      <c r="C100" s="26" t="s">
        <v>1565</v>
      </c>
      <c r="D100" s="274">
        <v>4047493000298</v>
      </c>
      <c r="E100" s="53" t="s">
        <v>1566</v>
      </c>
      <c r="F100" s="44" t="s">
        <v>6</v>
      </c>
      <c r="G100" s="110">
        <v>128</v>
      </c>
      <c r="H100" s="265">
        <f t="shared" si="8"/>
        <v>128</v>
      </c>
      <c r="I100" s="46">
        <v>19</v>
      </c>
      <c r="J100" s="46">
        <v>152</v>
      </c>
      <c r="K100" s="46"/>
      <c r="L100" s="110"/>
      <c r="O100" s="336"/>
      <c r="P100" s="336"/>
      <c r="Q100" s="214"/>
    </row>
    <row r="101" spans="1:17" s="13" customFormat="1" ht="20.100000000000001" customHeight="1" x14ac:dyDescent="0.25">
      <c r="A101" s="54"/>
      <c r="B101" s="18">
        <v>3295114115</v>
      </c>
      <c r="C101" s="57" t="s">
        <v>1567</v>
      </c>
      <c r="D101" s="274">
        <v>8590860022554</v>
      </c>
      <c r="E101" s="53" t="s">
        <v>4139</v>
      </c>
      <c r="F101" s="8" t="s">
        <v>6</v>
      </c>
      <c r="G101" s="110">
        <v>212</v>
      </c>
      <c r="H101" s="265">
        <f t="shared" si="8"/>
        <v>212</v>
      </c>
      <c r="I101" s="46">
        <v>10</v>
      </c>
      <c r="J101" s="46">
        <v>80</v>
      </c>
      <c r="K101" s="46"/>
      <c r="L101" s="110"/>
      <c r="O101" s="336"/>
      <c r="P101" s="336"/>
      <c r="Q101" s="214"/>
    </row>
    <row r="102" spans="1:17" s="13" customFormat="1" ht="20.100000000000001" customHeight="1" x14ac:dyDescent="0.25">
      <c r="A102" s="54"/>
      <c r="B102" s="18">
        <v>3295115104</v>
      </c>
      <c r="C102" s="26" t="s">
        <v>1568</v>
      </c>
      <c r="D102" s="274">
        <v>4047493000397</v>
      </c>
      <c r="E102" s="53" t="s">
        <v>1569</v>
      </c>
      <c r="F102" s="44" t="s">
        <v>6</v>
      </c>
      <c r="G102" s="110">
        <v>449</v>
      </c>
      <c r="H102" s="265">
        <f t="shared" si="8"/>
        <v>449</v>
      </c>
      <c r="I102" s="46">
        <v>4</v>
      </c>
      <c r="J102" s="46">
        <v>32</v>
      </c>
      <c r="K102" s="46"/>
      <c r="L102" s="110"/>
      <c r="O102" s="336"/>
      <c r="P102" s="336"/>
      <c r="Q102" s="214"/>
    </row>
    <row r="103" spans="1:17" s="13" customFormat="1" ht="20.100000000000001" customHeight="1" x14ac:dyDescent="0.25">
      <c r="A103" s="63" t="s">
        <v>1570</v>
      </c>
      <c r="B103" s="18">
        <v>3295114105</v>
      </c>
      <c r="C103" s="57" t="s">
        <v>1571</v>
      </c>
      <c r="D103" s="274">
        <v>8590860022493</v>
      </c>
      <c r="E103" s="53" t="s">
        <v>4140</v>
      </c>
      <c r="F103" s="8" t="s">
        <v>6</v>
      </c>
      <c r="G103" s="110">
        <v>74</v>
      </c>
      <c r="H103" s="265">
        <f t="shared" si="8"/>
        <v>74</v>
      </c>
      <c r="I103" s="46">
        <v>25</v>
      </c>
      <c r="J103" s="46">
        <v>200</v>
      </c>
      <c r="K103" s="46"/>
      <c r="L103" s="110"/>
      <c r="O103" s="336"/>
      <c r="P103" s="336"/>
      <c r="Q103" s="214"/>
    </row>
    <row r="104" spans="1:17" s="13" customFormat="1" ht="20.100000000000001" customHeight="1" x14ac:dyDescent="0.25">
      <c r="A104" s="64"/>
      <c r="B104" s="18">
        <v>3295114110</v>
      </c>
      <c r="C104" s="26" t="s">
        <v>1572</v>
      </c>
      <c r="D104" s="274">
        <v>5905485421331</v>
      </c>
      <c r="E104" s="53" t="s">
        <v>1573</v>
      </c>
      <c r="F104" s="44" t="s">
        <v>6</v>
      </c>
      <c r="G104" s="110">
        <v>108</v>
      </c>
      <c r="H104" s="265">
        <f t="shared" si="8"/>
        <v>108</v>
      </c>
      <c r="I104" s="46">
        <v>15</v>
      </c>
      <c r="J104" s="46">
        <v>120</v>
      </c>
      <c r="K104" s="46"/>
      <c r="L104" s="110"/>
      <c r="O104" s="336"/>
      <c r="P104" s="336"/>
      <c r="Q104" s="214"/>
    </row>
    <row r="105" spans="1:17" s="13" customFormat="1" ht="20.100000000000001" customHeight="1" x14ac:dyDescent="0.25">
      <c r="A105" s="66"/>
      <c r="B105" s="18">
        <v>3295114116</v>
      </c>
      <c r="C105" s="22" t="s">
        <v>1574</v>
      </c>
      <c r="D105" s="274">
        <v>5905485421355</v>
      </c>
      <c r="E105" s="53" t="s">
        <v>4141</v>
      </c>
      <c r="F105" s="44" t="s">
        <v>6</v>
      </c>
      <c r="G105" s="110">
        <v>199</v>
      </c>
      <c r="H105" s="265">
        <f t="shared" si="8"/>
        <v>199</v>
      </c>
      <c r="I105" s="46">
        <v>8</v>
      </c>
      <c r="J105" s="46">
        <v>64</v>
      </c>
      <c r="K105" s="46"/>
      <c r="L105" s="110"/>
      <c r="O105" s="336"/>
      <c r="P105" s="336"/>
      <c r="Q105" s="214"/>
    </row>
    <row r="106" spans="1:17" s="13" customFormat="1" ht="20.100000000000001" customHeight="1" x14ac:dyDescent="0.25">
      <c r="A106" s="66"/>
      <c r="B106" s="18">
        <v>3295115105</v>
      </c>
      <c r="C106" s="55" t="s">
        <v>1575</v>
      </c>
      <c r="D106" s="274">
        <v>5905485421393</v>
      </c>
      <c r="E106" s="53" t="s">
        <v>1576</v>
      </c>
      <c r="F106" s="8" t="s">
        <v>6</v>
      </c>
      <c r="G106" s="110">
        <v>404</v>
      </c>
      <c r="H106" s="265">
        <f t="shared" si="8"/>
        <v>404</v>
      </c>
      <c r="I106" s="46">
        <v>4</v>
      </c>
      <c r="J106" s="46">
        <v>32</v>
      </c>
      <c r="K106" s="46"/>
      <c r="L106" s="110"/>
      <c r="O106" s="336"/>
      <c r="P106" s="336"/>
      <c r="Q106" s="214"/>
    </row>
    <row r="107" spans="1:17" s="13" customFormat="1" ht="20.100000000000001" customHeight="1" x14ac:dyDescent="0.25">
      <c r="A107" s="66"/>
      <c r="B107" s="18">
        <v>3295115109</v>
      </c>
      <c r="C107" s="22" t="s">
        <v>1577</v>
      </c>
      <c r="D107" s="274">
        <v>4047493000229</v>
      </c>
      <c r="E107" s="53" t="s">
        <v>1578</v>
      </c>
      <c r="F107" s="44" t="s">
        <v>6</v>
      </c>
      <c r="G107" s="110">
        <v>736</v>
      </c>
      <c r="H107" s="265">
        <f>G107*(100-$H$73)/100</f>
        <v>736</v>
      </c>
      <c r="I107" s="46"/>
      <c r="J107" s="46">
        <v>18</v>
      </c>
      <c r="K107" s="46"/>
      <c r="L107" s="110"/>
      <c r="O107" s="336"/>
      <c r="P107" s="336"/>
      <c r="Q107" s="214"/>
    </row>
    <row r="108" spans="1:17" s="13" customFormat="1" ht="20.100000000000001" customHeight="1" x14ac:dyDescent="0.25">
      <c r="A108" s="64"/>
      <c r="B108" s="18">
        <v>3295116104</v>
      </c>
      <c r="C108" s="55" t="s">
        <v>1579</v>
      </c>
      <c r="D108" s="274">
        <v>4047493003640</v>
      </c>
      <c r="E108" s="53" t="s">
        <v>4142</v>
      </c>
      <c r="F108" s="8" t="s">
        <v>6</v>
      </c>
      <c r="G108" s="110">
        <v>1220</v>
      </c>
      <c r="H108" s="265">
        <f>G108*(100-$H$73)/100</f>
        <v>1220</v>
      </c>
      <c r="I108" s="46"/>
      <c r="J108" s="46">
        <v>9</v>
      </c>
      <c r="K108" s="46"/>
      <c r="L108" s="110"/>
      <c r="O108" s="336"/>
      <c r="P108" s="336"/>
      <c r="Q108" s="214"/>
    </row>
    <row r="109" spans="1:17" s="13" customFormat="1" ht="20.100000000000001" customHeight="1" x14ac:dyDescent="0.25">
      <c r="A109" s="64"/>
      <c r="B109" s="18">
        <v>3295116108</v>
      </c>
      <c r="C109" s="26" t="s">
        <v>1580</v>
      </c>
      <c r="D109" s="274">
        <v>4047493006580</v>
      </c>
      <c r="E109" s="53" t="s">
        <v>1581</v>
      </c>
      <c r="F109" s="44" t="s">
        <v>6</v>
      </c>
      <c r="G109" s="110">
        <v>3866</v>
      </c>
      <c r="H109" s="265">
        <f>G109*(100-$H$73)/100</f>
        <v>3866</v>
      </c>
      <c r="I109" s="46"/>
      <c r="J109" s="46">
        <v>4</v>
      </c>
      <c r="K109" s="46"/>
      <c r="L109" s="110"/>
      <c r="O109" s="336"/>
      <c r="P109" s="336"/>
      <c r="Q109" s="214"/>
    </row>
    <row r="110" spans="1:17" s="13" customFormat="1" ht="20.100000000000001" customHeight="1" x14ac:dyDescent="0.25">
      <c r="A110" s="65"/>
      <c r="B110" s="18">
        <v>3295117104</v>
      </c>
      <c r="C110" s="22" t="s">
        <v>1582</v>
      </c>
      <c r="D110" s="274">
        <v>8029451356889</v>
      </c>
      <c r="E110" s="53" t="s">
        <v>1583</v>
      </c>
      <c r="F110" s="44" t="s">
        <v>6</v>
      </c>
      <c r="G110" s="91">
        <v>9874</v>
      </c>
      <c r="H110" s="265">
        <f>G110*(100-$H$73)/100</f>
        <v>9874</v>
      </c>
      <c r="I110" s="46"/>
      <c r="J110" s="46">
        <v>2</v>
      </c>
      <c r="K110" s="46"/>
      <c r="L110" s="110"/>
      <c r="O110" s="336"/>
      <c r="P110" s="336"/>
      <c r="Q110" s="214"/>
    </row>
    <row r="111" spans="1:17" s="13" customFormat="1" ht="20.100000000000001" customHeight="1" x14ac:dyDescent="0.25">
      <c r="A111" s="63" t="s">
        <v>15</v>
      </c>
      <c r="B111" s="18">
        <v>3295114401</v>
      </c>
      <c r="C111" s="55" t="s">
        <v>1584</v>
      </c>
      <c r="D111" s="274">
        <v>8590860028990</v>
      </c>
      <c r="E111" s="53" t="s">
        <v>4143</v>
      </c>
      <c r="F111" s="8" t="s">
        <v>6</v>
      </c>
      <c r="G111" s="110">
        <v>71</v>
      </c>
      <c r="H111" s="265">
        <f t="shared" ref="H111:H116" si="9">G111*(100-$H$72)/100</f>
        <v>71</v>
      </c>
      <c r="I111" s="46">
        <v>37</v>
      </c>
      <c r="J111" s="46">
        <v>296</v>
      </c>
      <c r="K111" s="46"/>
      <c r="L111" s="110"/>
      <c r="O111" s="336"/>
      <c r="P111" s="336"/>
      <c r="Q111" s="214"/>
    </row>
    <row r="112" spans="1:17" s="13" customFormat="1" ht="20.100000000000001" customHeight="1" x14ac:dyDescent="0.25">
      <c r="A112" s="64"/>
      <c r="B112" s="18">
        <v>3295114402</v>
      </c>
      <c r="C112" s="26" t="s">
        <v>1585</v>
      </c>
      <c r="D112" s="274">
        <v>4047493008508</v>
      </c>
      <c r="E112" s="53" t="s">
        <v>4144</v>
      </c>
      <c r="F112" s="44" t="s">
        <v>6</v>
      </c>
      <c r="G112" s="110">
        <v>93</v>
      </c>
      <c r="H112" s="265">
        <f t="shared" si="9"/>
        <v>93</v>
      </c>
      <c r="I112" s="46">
        <v>27</v>
      </c>
      <c r="J112" s="46">
        <v>216</v>
      </c>
      <c r="K112" s="46"/>
      <c r="L112" s="110"/>
      <c r="O112" s="336"/>
      <c r="P112" s="336"/>
      <c r="Q112" s="214"/>
    </row>
    <row r="113" spans="1:17" s="13" customFormat="1" ht="20.100000000000001" customHeight="1" x14ac:dyDescent="0.25">
      <c r="A113" s="64"/>
      <c r="B113" s="18">
        <v>3295114403</v>
      </c>
      <c r="C113" s="57" t="s">
        <v>1586</v>
      </c>
      <c r="D113" s="274">
        <v>5905485421546</v>
      </c>
      <c r="E113" s="53" t="s">
        <v>4145</v>
      </c>
      <c r="F113" s="8" t="s">
        <v>6</v>
      </c>
      <c r="G113" s="110">
        <v>121</v>
      </c>
      <c r="H113" s="265">
        <f t="shared" si="9"/>
        <v>121</v>
      </c>
      <c r="I113" s="46">
        <v>25</v>
      </c>
      <c r="J113" s="46">
        <v>200</v>
      </c>
      <c r="K113" s="46"/>
      <c r="L113" s="110"/>
      <c r="O113" s="336"/>
      <c r="P113" s="336"/>
      <c r="Q113" s="214"/>
    </row>
    <row r="114" spans="1:17" s="13" customFormat="1" ht="20.100000000000001" customHeight="1" x14ac:dyDescent="0.25">
      <c r="A114" s="64"/>
      <c r="B114" s="18">
        <v>3295115401</v>
      </c>
      <c r="C114" s="26" t="s">
        <v>1587</v>
      </c>
      <c r="D114" s="274">
        <v>8590860019509</v>
      </c>
      <c r="E114" s="53" t="s">
        <v>4146</v>
      </c>
      <c r="F114" s="44" t="s">
        <v>6</v>
      </c>
      <c r="G114" s="110">
        <v>600</v>
      </c>
      <c r="H114" s="265">
        <f t="shared" si="9"/>
        <v>600</v>
      </c>
      <c r="I114" s="46"/>
      <c r="J114" s="46">
        <v>15</v>
      </c>
      <c r="K114" s="46"/>
      <c r="L114" s="110"/>
      <c r="O114" s="336"/>
      <c r="P114" s="336"/>
      <c r="Q114" s="214"/>
    </row>
    <row r="115" spans="1:17" s="13" customFormat="1" ht="20.100000000000001" customHeight="1" x14ac:dyDescent="0.25">
      <c r="A115" s="64"/>
      <c r="B115" s="18">
        <v>3295115402</v>
      </c>
      <c r="C115" s="57" t="s">
        <v>1588</v>
      </c>
      <c r="D115" s="274">
        <v>5905485421553</v>
      </c>
      <c r="E115" s="53" t="s">
        <v>1589</v>
      </c>
      <c r="F115" s="8" t="s">
        <v>6</v>
      </c>
      <c r="G115" s="110">
        <v>204</v>
      </c>
      <c r="H115" s="265">
        <f t="shared" si="9"/>
        <v>204</v>
      </c>
      <c r="I115" s="46">
        <v>16</v>
      </c>
      <c r="J115" s="46">
        <v>128</v>
      </c>
      <c r="K115" s="46"/>
      <c r="L115" s="110"/>
      <c r="O115" s="336"/>
      <c r="P115" s="336"/>
      <c r="Q115" s="214"/>
    </row>
    <row r="116" spans="1:17" s="13" customFormat="1" ht="20.100000000000001" customHeight="1" x14ac:dyDescent="0.25">
      <c r="A116" s="64"/>
      <c r="B116" s="18">
        <v>3295115403</v>
      </c>
      <c r="C116" s="26" t="s">
        <v>1590</v>
      </c>
      <c r="D116" s="274">
        <v>5905485421560</v>
      </c>
      <c r="E116" s="53" t="s">
        <v>4147</v>
      </c>
      <c r="F116" s="44" t="s">
        <v>6</v>
      </c>
      <c r="G116" s="110">
        <v>199</v>
      </c>
      <c r="H116" s="265">
        <f t="shared" si="9"/>
        <v>199</v>
      </c>
      <c r="I116" s="46">
        <v>16</v>
      </c>
      <c r="J116" s="46">
        <v>128</v>
      </c>
      <c r="K116" s="46"/>
      <c r="L116" s="110"/>
      <c r="O116" s="336"/>
      <c r="P116" s="336"/>
      <c r="Q116" s="214"/>
    </row>
    <row r="117" spans="1:17" s="13" customFormat="1" ht="20.100000000000001" customHeight="1" x14ac:dyDescent="0.25">
      <c r="A117" s="64"/>
      <c r="B117" s="18">
        <v>3295115404</v>
      </c>
      <c r="C117" s="57" t="s">
        <v>1591</v>
      </c>
      <c r="D117" s="274">
        <v>8029451354397</v>
      </c>
      <c r="E117" s="53" t="s">
        <v>4148</v>
      </c>
      <c r="F117" s="8" t="s">
        <v>6</v>
      </c>
      <c r="G117" s="110">
        <v>505</v>
      </c>
      <c r="H117" s="265">
        <f t="shared" ref="H117:H125" si="10">G117*(100-$H$73)/100</f>
        <v>505</v>
      </c>
      <c r="I117" s="46"/>
      <c r="J117" s="46">
        <v>80</v>
      </c>
      <c r="K117" s="46"/>
      <c r="L117" s="110"/>
      <c r="O117" s="336"/>
      <c r="P117" s="336"/>
      <c r="Q117" s="214"/>
    </row>
    <row r="118" spans="1:17" s="13" customFormat="1" ht="20.100000000000001" customHeight="1" x14ac:dyDescent="0.25">
      <c r="A118" s="64"/>
      <c r="B118" s="18">
        <v>3295115405</v>
      </c>
      <c r="C118" s="26" t="s">
        <v>1592</v>
      </c>
      <c r="D118" s="274">
        <v>8029451354458</v>
      </c>
      <c r="E118" s="53" t="s">
        <v>1593</v>
      </c>
      <c r="F118" s="44" t="s">
        <v>6</v>
      </c>
      <c r="G118" s="110">
        <v>551</v>
      </c>
      <c r="H118" s="265">
        <f t="shared" si="10"/>
        <v>551</v>
      </c>
      <c r="I118" s="46"/>
      <c r="J118" s="46">
        <v>80</v>
      </c>
      <c r="K118" s="46"/>
      <c r="L118" s="110"/>
      <c r="O118" s="336"/>
      <c r="P118" s="336"/>
      <c r="Q118" s="214"/>
    </row>
    <row r="119" spans="1:17" s="13" customFormat="1" ht="20.100000000000001" customHeight="1" x14ac:dyDescent="0.25">
      <c r="A119" s="64"/>
      <c r="B119" s="18">
        <v>3295115406</v>
      </c>
      <c r="C119" s="57" t="s">
        <v>1594</v>
      </c>
      <c r="D119" s="274">
        <v>8029451370847</v>
      </c>
      <c r="E119" s="53" t="s">
        <v>4149</v>
      </c>
      <c r="F119" s="8" t="s">
        <v>6</v>
      </c>
      <c r="G119" s="110">
        <v>521</v>
      </c>
      <c r="H119" s="265">
        <f t="shared" si="10"/>
        <v>521</v>
      </c>
      <c r="I119" s="46"/>
      <c r="J119" s="46">
        <v>85</v>
      </c>
      <c r="K119" s="46"/>
      <c r="L119" s="110"/>
      <c r="O119" s="336"/>
      <c r="P119" s="336"/>
      <c r="Q119" s="214"/>
    </row>
    <row r="120" spans="1:17" s="13" customFormat="1" ht="20.100000000000001" customHeight="1" x14ac:dyDescent="0.25">
      <c r="A120" s="64"/>
      <c r="B120" s="18">
        <v>3295115407</v>
      </c>
      <c r="C120" s="26" t="s">
        <v>1595</v>
      </c>
      <c r="D120" s="274">
        <v>4047493004326</v>
      </c>
      <c r="E120" s="53" t="s">
        <v>1596</v>
      </c>
      <c r="F120" s="44" t="s">
        <v>6</v>
      </c>
      <c r="G120" s="110">
        <v>468</v>
      </c>
      <c r="H120" s="265">
        <f t="shared" si="10"/>
        <v>468</v>
      </c>
      <c r="I120" s="46"/>
      <c r="J120" s="46">
        <v>63</v>
      </c>
      <c r="K120" s="46"/>
      <c r="L120" s="110"/>
      <c r="O120" s="336"/>
      <c r="P120" s="336"/>
      <c r="Q120" s="214"/>
    </row>
    <row r="121" spans="1:17" s="13" customFormat="1" ht="20.100000000000001" customHeight="1" x14ac:dyDescent="0.25">
      <c r="A121" s="64"/>
      <c r="B121" s="18">
        <v>3295116401</v>
      </c>
      <c r="C121" s="57" t="s">
        <v>1597</v>
      </c>
      <c r="D121" s="274">
        <v>8029451354588</v>
      </c>
      <c r="E121" s="53" t="s">
        <v>4150</v>
      </c>
      <c r="F121" s="8" t="s">
        <v>6</v>
      </c>
      <c r="G121" s="110">
        <v>930</v>
      </c>
      <c r="H121" s="265">
        <f t="shared" si="10"/>
        <v>930</v>
      </c>
      <c r="I121" s="46"/>
      <c r="J121" s="46">
        <v>40</v>
      </c>
      <c r="K121" s="46"/>
      <c r="L121" s="110"/>
      <c r="O121" s="336"/>
      <c r="P121" s="336"/>
      <c r="Q121" s="214"/>
    </row>
    <row r="122" spans="1:17" s="13" customFormat="1" ht="20.100000000000001" customHeight="1" x14ac:dyDescent="0.25">
      <c r="A122" s="64"/>
      <c r="B122" s="18">
        <v>3295116402</v>
      </c>
      <c r="C122" s="26" t="s">
        <v>1598</v>
      </c>
      <c r="D122" s="274">
        <v>8029451365652</v>
      </c>
      <c r="E122" s="53" t="s">
        <v>4151</v>
      </c>
      <c r="F122" s="44" t="s">
        <v>6</v>
      </c>
      <c r="G122" s="110">
        <v>970</v>
      </c>
      <c r="H122" s="265">
        <f t="shared" si="10"/>
        <v>970</v>
      </c>
      <c r="I122" s="46"/>
      <c r="J122" s="46">
        <v>16</v>
      </c>
      <c r="K122" s="46"/>
      <c r="L122" s="110"/>
      <c r="O122" s="336"/>
      <c r="P122" s="336"/>
      <c r="Q122" s="214"/>
    </row>
    <row r="123" spans="1:17" s="13" customFormat="1" ht="20.100000000000001" customHeight="1" x14ac:dyDescent="0.25">
      <c r="A123" s="66"/>
      <c r="B123" s="18">
        <v>3295116403</v>
      </c>
      <c r="C123" s="22" t="s">
        <v>1599</v>
      </c>
      <c r="D123" s="274">
        <v>4047493004333</v>
      </c>
      <c r="E123" s="53" t="s">
        <v>4152</v>
      </c>
      <c r="F123" s="44" t="s">
        <v>6</v>
      </c>
      <c r="G123" s="110">
        <v>970</v>
      </c>
      <c r="H123" s="265">
        <f t="shared" si="10"/>
        <v>970</v>
      </c>
      <c r="I123" s="46"/>
      <c r="J123" s="46">
        <v>30</v>
      </c>
      <c r="K123" s="46"/>
      <c r="L123" s="110"/>
      <c r="O123" s="336"/>
      <c r="P123" s="336"/>
      <c r="Q123" s="214"/>
    </row>
    <row r="124" spans="1:17" s="13" customFormat="1" ht="20.100000000000001" customHeight="1" x14ac:dyDescent="0.25">
      <c r="A124" s="66"/>
      <c r="B124" s="18">
        <v>3295116404</v>
      </c>
      <c r="C124" s="55" t="s">
        <v>1600</v>
      </c>
      <c r="D124" s="274">
        <v>4047493004340</v>
      </c>
      <c r="E124" s="53" t="s">
        <v>4153</v>
      </c>
      <c r="F124" s="8" t="s">
        <v>6</v>
      </c>
      <c r="G124" s="110">
        <v>1808</v>
      </c>
      <c r="H124" s="265">
        <f t="shared" si="10"/>
        <v>1808</v>
      </c>
      <c r="I124" s="46"/>
      <c r="J124" s="46">
        <v>12</v>
      </c>
      <c r="K124" s="46"/>
      <c r="L124" s="110"/>
      <c r="O124" s="336"/>
      <c r="P124" s="336"/>
      <c r="Q124" s="214"/>
    </row>
    <row r="125" spans="1:17" s="13" customFormat="1" ht="20.100000000000001" customHeight="1" x14ac:dyDescent="0.25">
      <c r="A125" s="64"/>
      <c r="B125" s="18">
        <v>3295117401</v>
      </c>
      <c r="C125" s="26" t="s">
        <v>1601</v>
      </c>
      <c r="D125" s="274">
        <v>4022462003715</v>
      </c>
      <c r="E125" s="53" t="s">
        <v>1602</v>
      </c>
      <c r="F125" s="44" t="s">
        <v>6</v>
      </c>
      <c r="G125" s="91">
        <v>7513</v>
      </c>
      <c r="H125" s="265">
        <f t="shared" si="10"/>
        <v>7513</v>
      </c>
      <c r="I125" s="46"/>
      <c r="J125" s="46">
        <v>4</v>
      </c>
      <c r="K125" s="46"/>
      <c r="L125" s="110"/>
      <c r="O125" s="336"/>
      <c r="P125" s="336"/>
      <c r="Q125" s="214"/>
    </row>
    <row r="126" spans="1:17" s="13" customFormat="1" ht="20.100000000000001" customHeight="1" x14ac:dyDescent="0.25">
      <c r="A126" s="59" t="s">
        <v>1603</v>
      </c>
      <c r="B126" s="18">
        <v>3295114302</v>
      </c>
      <c r="C126" s="57" t="s">
        <v>1604</v>
      </c>
      <c r="D126" s="274">
        <v>8029451361586</v>
      </c>
      <c r="E126" s="53" t="s">
        <v>4154</v>
      </c>
      <c r="F126" s="8" t="s">
        <v>6</v>
      </c>
      <c r="G126" s="110">
        <v>412</v>
      </c>
      <c r="H126" s="265">
        <f t="shared" ref="H126:H138" si="11">G126*(100-$H$72)/100</f>
        <v>412</v>
      </c>
      <c r="I126" s="46"/>
      <c r="J126" s="46">
        <v>8</v>
      </c>
      <c r="K126" s="46"/>
      <c r="L126" s="110"/>
      <c r="O126" s="336"/>
      <c r="P126" s="336"/>
      <c r="Q126" s="214"/>
    </row>
    <row r="127" spans="1:17" s="13" customFormat="1" ht="20.100000000000001" customHeight="1" x14ac:dyDescent="0.25">
      <c r="A127" s="60"/>
      <c r="B127" s="18">
        <v>3295114304</v>
      </c>
      <c r="C127" s="26" t="s">
        <v>1605</v>
      </c>
      <c r="D127" s="274">
        <v>8029451361678</v>
      </c>
      <c r="E127" s="53" t="s">
        <v>1606</v>
      </c>
      <c r="F127" s="44" t="s">
        <v>6</v>
      </c>
      <c r="G127" s="110">
        <v>775</v>
      </c>
      <c r="H127" s="265">
        <f t="shared" si="11"/>
        <v>775</v>
      </c>
      <c r="I127" s="46"/>
      <c r="J127" s="46">
        <v>5</v>
      </c>
      <c r="K127" s="46"/>
      <c r="L127" s="110"/>
      <c r="O127" s="336"/>
      <c r="P127" s="336"/>
      <c r="Q127" s="214"/>
    </row>
    <row r="128" spans="1:17" s="13" customFormat="1" ht="20.100000000000001" customHeight="1" x14ac:dyDescent="0.25">
      <c r="A128" s="62"/>
      <c r="B128" s="18">
        <v>3295114305</v>
      </c>
      <c r="C128" s="57" t="s">
        <v>1607</v>
      </c>
      <c r="D128" s="274">
        <v>8029451362026</v>
      </c>
      <c r="E128" s="53" t="s">
        <v>4155</v>
      </c>
      <c r="F128" s="8" t="s">
        <v>6</v>
      </c>
      <c r="G128" s="110">
        <v>1194</v>
      </c>
      <c r="H128" s="265">
        <f t="shared" si="11"/>
        <v>1194</v>
      </c>
      <c r="I128" s="46"/>
      <c r="J128" s="46">
        <v>5</v>
      </c>
      <c r="K128" s="46"/>
      <c r="L128" s="110"/>
      <c r="O128" s="336"/>
      <c r="P128" s="336"/>
      <c r="Q128" s="214"/>
    </row>
    <row r="129" spans="1:17" s="13" customFormat="1" ht="20.100000000000001" customHeight="1" x14ac:dyDescent="0.25">
      <c r="A129" s="59" t="s">
        <v>1608</v>
      </c>
      <c r="B129" s="18">
        <v>3295114201</v>
      </c>
      <c r="C129" s="26" t="s">
        <v>1609</v>
      </c>
      <c r="D129" s="274">
        <v>8590860022561</v>
      </c>
      <c r="E129" s="53" t="s">
        <v>4156</v>
      </c>
      <c r="F129" s="44" t="s">
        <v>6</v>
      </c>
      <c r="G129" s="110">
        <v>156</v>
      </c>
      <c r="H129" s="265">
        <f t="shared" si="11"/>
        <v>156</v>
      </c>
      <c r="I129" s="46">
        <v>12</v>
      </c>
      <c r="J129" s="46">
        <v>96</v>
      </c>
      <c r="K129" s="46"/>
      <c r="L129" s="110"/>
      <c r="O129" s="336"/>
      <c r="P129" s="336"/>
      <c r="Q129" s="214"/>
    </row>
    <row r="130" spans="1:17" s="13" customFormat="1" ht="20.100000000000001" customHeight="1" x14ac:dyDescent="0.25">
      <c r="A130" s="60"/>
      <c r="B130" s="18">
        <v>3295114203</v>
      </c>
      <c r="C130" s="22" t="s">
        <v>1610</v>
      </c>
      <c r="D130" s="274">
        <v>5905485421416</v>
      </c>
      <c r="E130" s="53" t="s">
        <v>4157</v>
      </c>
      <c r="F130" s="44" t="s">
        <v>6</v>
      </c>
      <c r="G130" s="110">
        <v>154</v>
      </c>
      <c r="H130" s="265">
        <f t="shared" si="11"/>
        <v>154</v>
      </c>
      <c r="I130" s="46">
        <v>10</v>
      </c>
      <c r="J130" s="46">
        <v>80</v>
      </c>
      <c r="K130" s="46"/>
      <c r="L130" s="110"/>
      <c r="O130" s="336"/>
      <c r="P130" s="336"/>
      <c r="Q130" s="214"/>
    </row>
    <row r="131" spans="1:17" s="13" customFormat="1" ht="20.100000000000001" customHeight="1" x14ac:dyDescent="0.25">
      <c r="A131" s="60"/>
      <c r="B131" s="18">
        <v>3295114205</v>
      </c>
      <c r="C131" s="55" t="s">
        <v>1611</v>
      </c>
      <c r="D131" s="274">
        <v>5905485421423</v>
      </c>
      <c r="E131" s="53" t="s">
        <v>1612</v>
      </c>
      <c r="F131" s="8" t="s">
        <v>6</v>
      </c>
      <c r="G131" s="110">
        <v>195</v>
      </c>
      <c r="H131" s="265">
        <f t="shared" si="11"/>
        <v>195</v>
      </c>
      <c r="I131" s="46">
        <v>10</v>
      </c>
      <c r="J131" s="46">
        <v>80</v>
      </c>
      <c r="K131" s="46"/>
      <c r="L131" s="110"/>
      <c r="O131" s="336"/>
      <c r="P131" s="336"/>
      <c r="Q131" s="214"/>
    </row>
    <row r="132" spans="1:17" s="13" customFormat="1" ht="20.100000000000001" customHeight="1" x14ac:dyDescent="0.25">
      <c r="A132" s="60"/>
      <c r="B132" s="18">
        <v>3295114207</v>
      </c>
      <c r="C132" s="22" t="s">
        <v>1613</v>
      </c>
      <c r="D132" s="274">
        <v>5905485421430</v>
      </c>
      <c r="E132" s="53" t="s">
        <v>4158</v>
      </c>
      <c r="F132" s="44" t="s">
        <v>6</v>
      </c>
      <c r="G132" s="110">
        <v>240</v>
      </c>
      <c r="H132" s="265">
        <f t="shared" si="11"/>
        <v>240</v>
      </c>
      <c r="I132" s="46">
        <v>6</v>
      </c>
      <c r="J132" s="46">
        <v>48</v>
      </c>
      <c r="K132" s="46"/>
      <c r="L132" s="110"/>
      <c r="O132" s="336"/>
      <c r="P132" s="336"/>
      <c r="Q132" s="214"/>
    </row>
    <row r="133" spans="1:17" s="13" customFormat="1" ht="20.100000000000001" customHeight="1" x14ac:dyDescent="0.25">
      <c r="A133" s="60"/>
      <c r="B133" s="18">
        <v>3295114209</v>
      </c>
      <c r="C133" s="55" t="s">
        <v>1614</v>
      </c>
      <c r="D133" s="274">
        <v>8590860022585</v>
      </c>
      <c r="E133" s="53" t="s">
        <v>4159</v>
      </c>
      <c r="F133" s="8" t="s">
        <v>6</v>
      </c>
      <c r="G133" s="110">
        <v>314</v>
      </c>
      <c r="H133" s="265">
        <f t="shared" si="11"/>
        <v>314</v>
      </c>
      <c r="I133" s="46">
        <v>5</v>
      </c>
      <c r="J133" s="46">
        <v>40</v>
      </c>
      <c r="K133" s="46"/>
      <c r="L133" s="110"/>
      <c r="O133" s="336"/>
      <c r="P133" s="336"/>
      <c r="Q133" s="214"/>
    </row>
    <row r="134" spans="1:17" s="13" customFormat="1" ht="20.100000000000001" customHeight="1" x14ac:dyDescent="0.25">
      <c r="A134" s="60"/>
      <c r="B134" s="18">
        <v>3295114211</v>
      </c>
      <c r="C134" s="26" t="s">
        <v>1615</v>
      </c>
      <c r="D134" s="274">
        <v>5905485421447</v>
      </c>
      <c r="E134" s="53" t="s">
        <v>4160</v>
      </c>
      <c r="F134" s="44" t="s">
        <v>6</v>
      </c>
      <c r="G134" s="110">
        <v>355</v>
      </c>
      <c r="H134" s="265">
        <f t="shared" si="11"/>
        <v>355</v>
      </c>
      <c r="I134" s="46">
        <v>4</v>
      </c>
      <c r="J134" s="46">
        <v>32</v>
      </c>
      <c r="K134" s="46"/>
      <c r="L134" s="110"/>
      <c r="O134" s="336"/>
      <c r="P134" s="336"/>
      <c r="Q134" s="214"/>
    </row>
    <row r="135" spans="1:17" s="13" customFormat="1" ht="20.100000000000001" customHeight="1" x14ac:dyDescent="0.25">
      <c r="A135" s="60"/>
      <c r="B135" s="18">
        <v>3295115201</v>
      </c>
      <c r="C135" s="57" t="s">
        <v>1616</v>
      </c>
      <c r="D135" s="274">
        <v>4047493003787</v>
      </c>
      <c r="E135" s="53" t="s">
        <v>4161</v>
      </c>
      <c r="F135" s="8" t="s">
        <v>6</v>
      </c>
      <c r="G135" s="110">
        <v>456</v>
      </c>
      <c r="H135" s="265">
        <f t="shared" si="11"/>
        <v>456</v>
      </c>
      <c r="I135" s="46"/>
      <c r="J135" s="46">
        <v>34</v>
      </c>
      <c r="K135" s="46"/>
      <c r="L135" s="110"/>
      <c r="O135" s="336"/>
      <c r="P135" s="336"/>
      <c r="Q135" s="214"/>
    </row>
    <row r="136" spans="1:17" s="13" customFormat="1" ht="20.100000000000001" customHeight="1" x14ac:dyDescent="0.25">
      <c r="A136" s="60"/>
      <c r="B136" s="18">
        <v>3295115203</v>
      </c>
      <c r="C136" s="26" t="s">
        <v>1617</v>
      </c>
      <c r="D136" s="274">
        <v>4047493003800</v>
      </c>
      <c r="E136" s="53" t="s">
        <v>1618</v>
      </c>
      <c r="F136" s="44" t="s">
        <v>6</v>
      </c>
      <c r="G136" s="110">
        <v>591</v>
      </c>
      <c r="H136" s="265">
        <f t="shared" si="11"/>
        <v>591</v>
      </c>
      <c r="I136" s="46"/>
      <c r="J136" s="46">
        <v>32</v>
      </c>
      <c r="K136" s="46"/>
      <c r="L136" s="110"/>
      <c r="O136" s="336"/>
      <c r="P136" s="336"/>
      <c r="Q136" s="214"/>
    </row>
    <row r="137" spans="1:17" s="13" customFormat="1" ht="20.100000000000001" customHeight="1" x14ac:dyDescent="0.25">
      <c r="A137" s="60"/>
      <c r="B137" s="18">
        <v>3295115205</v>
      </c>
      <c r="C137" s="57" t="s">
        <v>1619</v>
      </c>
      <c r="D137" s="274">
        <v>5905485421454</v>
      </c>
      <c r="E137" s="53" t="s">
        <v>4162</v>
      </c>
      <c r="F137" s="8" t="s">
        <v>6</v>
      </c>
      <c r="G137" s="110">
        <v>524</v>
      </c>
      <c r="H137" s="265">
        <f t="shared" si="11"/>
        <v>524</v>
      </c>
      <c r="I137" s="46">
        <v>3</v>
      </c>
      <c r="J137" s="46">
        <v>24</v>
      </c>
      <c r="K137" s="46"/>
      <c r="L137" s="110"/>
      <c r="O137" s="336"/>
      <c r="P137" s="336"/>
      <c r="Q137" s="214"/>
    </row>
    <row r="138" spans="1:17" s="13" customFormat="1" ht="20.100000000000001" customHeight="1" x14ac:dyDescent="0.25">
      <c r="A138" s="60"/>
      <c r="B138" s="18">
        <v>3295115207</v>
      </c>
      <c r="C138" s="26" t="s">
        <v>1620</v>
      </c>
      <c r="D138" s="274">
        <v>5905485421461</v>
      </c>
      <c r="E138" s="53" t="s">
        <v>1621</v>
      </c>
      <c r="F138" s="44" t="s">
        <v>6</v>
      </c>
      <c r="G138" s="110">
        <v>637</v>
      </c>
      <c r="H138" s="265">
        <f t="shared" si="11"/>
        <v>637</v>
      </c>
      <c r="I138" s="46">
        <v>4</v>
      </c>
      <c r="J138" s="46">
        <v>16</v>
      </c>
      <c r="K138" s="46"/>
      <c r="L138" s="110"/>
      <c r="O138" s="336"/>
      <c r="P138" s="336"/>
      <c r="Q138" s="214"/>
    </row>
    <row r="139" spans="1:17" s="13" customFormat="1" ht="20.100000000000001" customHeight="1" x14ac:dyDescent="0.25">
      <c r="A139" s="60"/>
      <c r="B139" s="18">
        <v>3295115209</v>
      </c>
      <c r="C139" s="57" t="s">
        <v>1622</v>
      </c>
      <c r="D139" s="274">
        <v>4047493003862</v>
      </c>
      <c r="E139" s="53" t="s">
        <v>4163</v>
      </c>
      <c r="F139" s="8" t="s">
        <v>6</v>
      </c>
      <c r="G139" s="110">
        <v>855</v>
      </c>
      <c r="H139" s="265">
        <f t="shared" ref="H139:H163" si="12">G139*(100-$H$73)/100</f>
        <v>855</v>
      </c>
      <c r="I139" s="46"/>
      <c r="J139" s="46">
        <v>18</v>
      </c>
      <c r="K139" s="46"/>
      <c r="L139" s="110"/>
      <c r="O139" s="336"/>
      <c r="P139" s="336"/>
      <c r="Q139" s="214"/>
    </row>
    <row r="140" spans="1:17" s="13" customFormat="1" ht="20.100000000000001" customHeight="1" x14ac:dyDescent="0.25">
      <c r="A140" s="60"/>
      <c r="B140" s="18">
        <v>3295115211</v>
      </c>
      <c r="C140" s="26" t="s">
        <v>1623</v>
      </c>
      <c r="D140" s="274">
        <v>4047493003886</v>
      </c>
      <c r="E140" s="53" t="s">
        <v>1624</v>
      </c>
      <c r="F140" s="44" t="s">
        <v>6</v>
      </c>
      <c r="G140" s="110">
        <v>974</v>
      </c>
      <c r="H140" s="265">
        <f t="shared" si="12"/>
        <v>974</v>
      </c>
      <c r="I140" s="46"/>
      <c r="J140" s="46">
        <v>16</v>
      </c>
      <c r="K140" s="46"/>
      <c r="L140" s="110"/>
      <c r="O140" s="336"/>
      <c r="P140" s="336"/>
      <c r="Q140" s="214"/>
    </row>
    <row r="141" spans="1:17" s="13" customFormat="1" ht="20.100000000000001" customHeight="1" x14ac:dyDescent="0.25">
      <c r="A141" s="60"/>
      <c r="B141" s="18">
        <v>3295115213</v>
      </c>
      <c r="C141" s="57" t="s">
        <v>1625</v>
      </c>
      <c r="D141" s="274">
        <v>4047493003909</v>
      </c>
      <c r="E141" s="53" t="s">
        <v>4164</v>
      </c>
      <c r="F141" s="8" t="s">
        <v>6</v>
      </c>
      <c r="G141" s="110">
        <v>886</v>
      </c>
      <c r="H141" s="265">
        <f t="shared" si="12"/>
        <v>886</v>
      </c>
      <c r="I141" s="46"/>
      <c r="J141" s="46">
        <v>15</v>
      </c>
      <c r="K141" s="46"/>
      <c r="L141" s="110"/>
      <c r="O141" s="336"/>
      <c r="P141" s="336"/>
      <c r="Q141" s="214"/>
    </row>
    <row r="142" spans="1:17" s="13" customFormat="1" ht="20.100000000000001" customHeight="1" x14ac:dyDescent="0.25">
      <c r="A142" s="60"/>
      <c r="B142" s="18">
        <v>3295115215</v>
      </c>
      <c r="C142" s="26" t="s">
        <v>1626</v>
      </c>
      <c r="D142" s="274">
        <v>4047493003923</v>
      </c>
      <c r="E142" s="53" t="s">
        <v>1627</v>
      </c>
      <c r="F142" s="44" t="s">
        <v>6</v>
      </c>
      <c r="G142" s="110">
        <v>996</v>
      </c>
      <c r="H142" s="265">
        <f t="shared" si="12"/>
        <v>996</v>
      </c>
      <c r="I142" s="46"/>
      <c r="J142" s="46">
        <v>12</v>
      </c>
      <c r="K142" s="46"/>
      <c r="L142" s="110"/>
      <c r="O142" s="336"/>
      <c r="P142" s="336"/>
      <c r="Q142" s="214"/>
    </row>
    <row r="143" spans="1:17" s="13" customFormat="1" ht="20.100000000000001" customHeight="1" x14ac:dyDescent="0.25">
      <c r="A143" s="60"/>
      <c r="B143" s="18">
        <v>3295115217</v>
      </c>
      <c r="C143" s="57" t="s">
        <v>1628</v>
      </c>
      <c r="D143" s="274">
        <v>4047493003947</v>
      </c>
      <c r="E143" s="53" t="s">
        <v>1629</v>
      </c>
      <c r="F143" s="8" t="s">
        <v>6</v>
      </c>
      <c r="G143" s="110">
        <v>1369</v>
      </c>
      <c r="H143" s="265">
        <f t="shared" si="12"/>
        <v>1369</v>
      </c>
      <c r="I143" s="46"/>
      <c r="J143" s="46">
        <v>8</v>
      </c>
      <c r="K143" s="46"/>
      <c r="L143" s="110"/>
      <c r="O143" s="336"/>
      <c r="P143" s="336"/>
      <c r="Q143" s="214"/>
    </row>
    <row r="144" spans="1:17" s="13" customFormat="1" ht="20.100000000000001" customHeight="1" x14ac:dyDescent="0.25">
      <c r="A144" s="60"/>
      <c r="B144" s="18">
        <v>3295116201</v>
      </c>
      <c r="C144" s="26" t="s">
        <v>1630</v>
      </c>
      <c r="D144" s="274">
        <v>4047493003961</v>
      </c>
      <c r="E144" s="53" t="s">
        <v>4165</v>
      </c>
      <c r="F144" s="44" t="s">
        <v>6</v>
      </c>
      <c r="G144" s="110">
        <v>1300</v>
      </c>
      <c r="H144" s="265">
        <f t="shared" si="12"/>
        <v>1300</v>
      </c>
      <c r="I144" s="46"/>
      <c r="J144" s="46">
        <v>10</v>
      </c>
      <c r="K144" s="46"/>
      <c r="L144" s="110"/>
      <c r="O144" s="336"/>
      <c r="P144" s="336"/>
      <c r="Q144" s="214"/>
    </row>
    <row r="145" spans="1:17" s="13" customFormat="1" ht="20.100000000000001" customHeight="1" x14ac:dyDescent="0.25">
      <c r="A145" s="61"/>
      <c r="B145" s="18">
        <v>3295116203</v>
      </c>
      <c r="C145" s="22" t="s">
        <v>1631</v>
      </c>
      <c r="D145" s="274">
        <v>4047493003985</v>
      </c>
      <c r="E145" s="53" t="s">
        <v>4166</v>
      </c>
      <c r="F145" s="44" t="s">
        <v>6</v>
      </c>
      <c r="G145" s="110">
        <v>1561</v>
      </c>
      <c r="H145" s="265">
        <f t="shared" si="12"/>
        <v>1561</v>
      </c>
      <c r="I145" s="46"/>
      <c r="J145" s="46">
        <v>10</v>
      </c>
      <c r="K145" s="46"/>
      <c r="L145" s="110"/>
      <c r="O145" s="336"/>
      <c r="P145" s="336"/>
      <c r="Q145" s="214"/>
    </row>
    <row r="146" spans="1:17" s="13" customFormat="1" ht="20.100000000000001" customHeight="1" x14ac:dyDescent="0.25">
      <c r="A146" s="61"/>
      <c r="B146" s="18">
        <v>3295116205</v>
      </c>
      <c r="C146" s="55" t="s">
        <v>1632</v>
      </c>
      <c r="D146" s="274">
        <v>4047493004005</v>
      </c>
      <c r="E146" s="53" t="s">
        <v>4167</v>
      </c>
      <c r="F146" s="8" t="s">
        <v>6</v>
      </c>
      <c r="G146" s="110">
        <v>1242</v>
      </c>
      <c r="H146" s="265">
        <f t="shared" si="12"/>
        <v>1242</v>
      </c>
      <c r="I146" s="46"/>
      <c r="J146" s="46">
        <v>10</v>
      </c>
      <c r="K146" s="46"/>
      <c r="L146" s="110"/>
      <c r="O146" s="336"/>
      <c r="P146" s="336"/>
      <c r="Q146" s="214"/>
    </row>
    <row r="147" spans="1:17" s="13" customFormat="1" ht="20.100000000000001" customHeight="1" x14ac:dyDescent="0.25">
      <c r="A147" s="61"/>
      <c r="B147" s="18">
        <v>3295116207</v>
      </c>
      <c r="C147" s="22" t="s">
        <v>1633</v>
      </c>
      <c r="D147" s="274">
        <v>4047493006597</v>
      </c>
      <c r="E147" s="53" t="s">
        <v>4168</v>
      </c>
      <c r="F147" s="44" t="s">
        <v>6</v>
      </c>
      <c r="G147" s="110">
        <v>1962</v>
      </c>
      <c r="H147" s="265">
        <f t="shared" si="12"/>
        <v>1962</v>
      </c>
      <c r="I147" s="46"/>
      <c r="J147" s="46">
        <v>8</v>
      </c>
      <c r="K147" s="46"/>
      <c r="L147" s="110"/>
      <c r="O147" s="336"/>
      <c r="P147" s="336"/>
      <c r="Q147" s="214"/>
    </row>
    <row r="148" spans="1:17" s="13" customFormat="1" ht="20.100000000000001" customHeight="1" x14ac:dyDescent="0.25">
      <c r="A148" s="60"/>
      <c r="B148" s="18">
        <v>3295116209</v>
      </c>
      <c r="C148" s="55" t="s">
        <v>1634</v>
      </c>
      <c r="D148" s="274">
        <v>4047493006610</v>
      </c>
      <c r="E148" s="53" t="s">
        <v>4169</v>
      </c>
      <c r="F148" s="8" t="s">
        <v>6</v>
      </c>
      <c r="G148" s="110">
        <v>3267</v>
      </c>
      <c r="H148" s="265">
        <f t="shared" si="12"/>
        <v>3267</v>
      </c>
      <c r="I148" s="46"/>
      <c r="J148" s="46">
        <v>5</v>
      </c>
      <c r="K148" s="46"/>
      <c r="L148" s="110"/>
      <c r="O148" s="336"/>
      <c r="P148" s="336"/>
      <c r="Q148" s="214"/>
    </row>
    <row r="149" spans="1:17" s="13" customFormat="1" ht="20.100000000000001" customHeight="1" x14ac:dyDescent="0.25">
      <c r="A149" s="60"/>
      <c r="B149" s="18">
        <v>3295116211</v>
      </c>
      <c r="C149" s="26" t="s">
        <v>1635</v>
      </c>
      <c r="D149" s="274">
        <v>4047493006634</v>
      </c>
      <c r="E149" s="53" t="s">
        <v>4170</v>
      </c>
      <c r="F149" s="44" t="s">
        <v>6</v>
      </c>
      <c r="G149" s="110">
        <v>3453</v>
      </c>
      <c r="H149" s="265">
        <f t="shared" si="12"/>
        <v>3453</v>
      </c>
      <c r="I149" s="46"/>
      <c r="J149" s="46">
        <v>4</v>
      </c>
      <c r="K149" s="46"/>
      <c r="L149" s="110"/>
      <c r="O149" s="336"/>
      <c r="P149" s="336"/>
      <c r="Q149" s="214"/>
    </row>
    <row r="150" spans="1:17" s="13" customFormat="1" ht="20.100000000000001" customHeight="1" x14ac:dyDescent="0.25">
      <c r="A150" s="60"/>
      <c r="B150" s="18">
        <v>3295116213</v>
      </c>
      <c r="C150" s="22" t="s">
        <v>1636</v>
      </c>
      <c r="D150" s="274">
        <v>4022462002916</v>
      </c>
      <c r="E150" s="53" t="s">
        <v>4171</v>
      </c>
      <c r="F150" s="44" t="s">
        <v>6</v>
      </c>
      <c r="G150" s="110">
        <v>4154</v>
      </c>
      <c r="H150" s="265">
        <f t="shared" si="12"/>
        <v>4154</v>
      </c>
      <c r="I150" s="46"/>
      <c r="J150" s="46">
        <v>4</v>
      </c>
      <c r="K150" s="46"/>
      <c r="L150" s="110"/>
      <c r="O150" s="336"/>
      <c r="P150" s="336"/>
      <c r="Q150" s="214"/>
    </row>
    <row r="151" spans="1:17" s="13" customFormat="1" ht="20.100000000000001" customHeight="1" x14ac:dyDescent="0.25">
      <c r="A151" s="60"/>
      <c r="B151" s="18">
        <v>3295116214</v>
      </c>
      <c r="C151" s="55" t="s">
        <v>1637</v>
      </c>
      <c r="D151" s="274">
        <v>4022462002930</v>
      </c>
      <c r="E151" s="53" t="s">
        <v>1638</v>
      </c>
      <c r="F151" s="8" t="s">
        <v>6</v>
      </c>
      <c r="G151" s="110">
        <v>4228</v>
      </c>
      <c r="H151" s="265">
        <f t="shared" si="12"/>
        <v>4228</v>
      </c>
      <c r="I151" s="46"/>
      <c r="J151" s="46">
        <v>5</v>
      </c>
      <c r="K151" s="46"/>
      <c r="L151" s="110"/>
      <c r="O151" s="336"/>
      <c r="P151" s="336"/>
      <c r="Q151" s="214"/>
    </row>
    <row r="152" spans="1:17" s="13" customFormat="1" ht="20.100000000000001" customHeight="1" x14ac:dyDescent="0.25">
      <c r="A152" s="60"/>
      <c r="B152" s="18">
        <v>3295116215</v>
      </c>
      <c r="C152" s="26" t="s">
        <v>1639</v>
      </c>
      <c r="D152" s="274">
        <v>4047493006658</v>
      </c>
      <c r="E152" s="53" t="s">
        <v>4172</v>
      </c>
      <c r="F152" s="44" t="s">
        <v>6</v>
      </c>
      <c r="G152" s="110">
        <v>3506</v>
      </c>
      <c r="H152" s="265">
        <f t="shared" si="12"/>
        <v>3506</v>
      </c>
      <c r="I152" s="46"/>
      <c r="J152" s="46">
        <v>5</v>
      </c>
      <c r="K152" s="46"/>
      <c r="L152" s="110"/>
      <c r="O152" s="336"/>
      <c r="P152" s="336"/>
      <c r="Q152" s="214"/>
    </row>
    <row r="153" spans="1:17" s="13" customFormat="1" ht="20.100000000000001" customHeight="1" x14ac:dyDescent="0.25">
      <c r="A153" s="60"/>
      <c r="B153" s="18">
        <v>3295116217</v>
      </c>
      <c r="C153" s="57" t="s">
        <v>1640</v>
      </c>
      <c r="D153" s="274">
        <v>4047493006665</v>
      </c>
      <c r="E153" s="53" t="s">
        <v>1641</v>
      </c>
      <c r="F153" s="8" t="s">
        <v>6</v>
      </c>
      <c r="G153" s="110">
        <v>3525</v>
      </c>
      <c r="H153" s="265">
        <f t="shared" si="12"/>
        <v>3525</v>
      </c>
      <c r="I153" s="46"/>
      <c r="J153" s="46">
        <v>5</v>
      </c>
      <c r="K153" s="46"/>
      <c r="L153" s="110"/>
      <c r="O153" s="336"/>
      <c r="P153" s="336"/>
      <c r="Q153" s="214"/>
    </row>
    <row r="154" spans="1:17" s="13" customFormat="1" ht="20.100000000000001" customHeight="1" x14ac:dyDescent="0.25">
      <c r="A154" s="60"/>
      <c r="B154" s="18">
        <v>3295116219</v>
      </c>
      <c r="C154" s="26" t="s">
        <v>1642</v>
      </c>
      <c r="D154" s="274">
        <v>5905485441353</v>
      </c>
      <c r="E154" s="53" t="s">
        <v>1643</v>
      </c>
      <c r="F154" s="44" t="s">
        <v>6</v>
      </c>
      <c r="G154" s="110">
        <v>5337</v>
      </c>
      <c r="H154" s="265">
        <f t="shared" si="12"/>
        <v>5337</v>
      </c>
      <c r="I154" s="46"/>
      <c r="J154" s="46">
        <v>3</v>
      </c>
      <c r="K154" s="46"/>
      <c r="L154" s="110"/>
      <c r="O154" s="336"/>
      <c r="P154" s="336"/>
      <c r="Q154" s="214"/>
    </row>
    <row r="155" spans="1:17" s="13" customFormat="1" ht="20.100000000000001" customHeight="1" x14ac:dyDescent="0.25">
      <c r="A155" s="60"/>
      <c r="B155" s="18">
        <v>3295116221</v>
      </c>
      <c r="C155" s="57" t="s">
        <v>1644</v>
      </c>
      <c r="D155" s="274">
        <v>5905485441377</v>
      </c>
      <c r="E155" s="53" t="s">
        <v>4173</v>
      </c>
      <c r="F155" s="8" t="s">
        <v>6</v>
      </c>
      <c r="G155" s="110">
        <v>7201</v>
      </c>
      <c r="H155" s="265">
        <f t="shared" si="12"/>
        <v>7201</v>
      </c>
      <c r="I155" s="46"/>
      <c r="J155" s="46">
        <v>3</v>
      </c>
      <c r="K155" s="46"/>
      <c r="L155" s="110"/>
      <c r="O155" s="336"/>
      <c r="P155" s="336"/>
      <c r="Q155" s="214"/>
    </row>
    <row r="156" spans="1:17" s="13" customFormat="1" ht="20.100000000000001" customHeight="1" x14ac:dyDescent="0.25">
      <c r="A156" s="60"/>
      <c r="B156" s="18">
        <v>3295116223</v>
      </c>
      <c r="C156" s="26" t="s">
        <v>1645</v>
      </c>
      <c r="D156" s="274">
        <v>8029451350580</v>
      </c>
      <c r="E156" s="53" t="s">
        <v>1646</v>
      </c>
      <c r="F156" s="44" t="s">
        <v>6</v>
      </c>
      <c r="G156" s="110">
        <v>9240</v>
      </c>
      <c r="H156" s="265">
        <f t="shared" si="12"/>
        <v>9240</v>
      </c>
      <c r="I156" s="46"/>
      <c r="J156" s="46">
        <v>2</v>
      </c>
      <c r="K156" s="46"/>
      <c r="L156" s="110"/>
      <c r="O156" s="336"/>
      <c r="P156" s="336"/>
      <c r="Q156" s="214"/>
    </row>
    <row r="157" spans="1:17" s="13" customFormat="1" ht="20.100000000000001" customHeight="1" x14ac:dyDescent="0.25">
      <c r="A157" s="60"/>
      <c r="B157" s="18">
        <v>3295117201</v>
      </c>
      <c r="C157" s="57" t="s">
        <v>1647</v>
      </c>
      <c r="D157" s="274">
        <v>8029451368240</v>
      </c>
      <c r="E157" s="53" t="s">
        <v>4174</v>
      </c>
      <c r="F157" s="8" t="s">
        <v>6</v>
      </c>
      <c r="G157" s="91">
        <v>7850</v>
      </c>
      <c r="H157" s="265">
        <f t="shared" si="12"/>
        <v>7850</v>
      </c>
      <c r="I157" s="46"/>
      <c r="J157" s="46">
        <v>2</v>
      </c>
      <c r="K157" s="46"/>
      <c r="L157" s="110"/>
      <c r="O157" s="336"/>
      <c r="P157" s="336"/>
      <c r="Q157" s="214"/>
    </row>
    <row r="158" spans="1:17" s="13" customFormat="1" ht="20.100000000000001" customHeight="1" x14ac:dyDescent="0.25">
      <c r="A158" s="60"/>
      <c r="B158" s="18">
        <v>3295117202</v>
      </c>
      <c r="C158" s="57" t="s">
        <v>1648</v>
      </c>
      <c r="D158" s="274">
        <v>4022462003050</v>
      </c>
      <c r="E158" s="53" t="s">
        <v>4175</v>
      </c>
      <c r="F158" s="8" t="s">
        <v>6</v>
      </c>
      <c r="G158" s="91">
        <v>10281</v>
      </c>
      <c r="H158" s="265">
        <f t="shared" si="12"/>
        <v>10281</v>
      </c>
      <c r="I158" s="46"/>
      <c r="J158" s="46">
        <v>2</v>
      </c>
      <c r="K158" s="46"/>
      <c r="L158" s="110"/>
      <c r="O158" s="336"/>
      <c r="P158" s="336"/>
      <c r="Q158" s="214"/>
    </row>
    <row r="159" spans="1:17" s="13" customFormat="1" ht="20.100000000000001" customHeight="1" x14ac:dyDescent="0.25">
      <c r="A159" s="60"/>
      <c r="B159" s="18">
        <v>3295117203</v>
      </c>
      <c r="C159" s="26" t="s">
        <v>1649</v>
      </c>
      <c r="D159" s="274">
        <v>4022462003074</v>
      </c>
      <c r="E159" s="53" t="s">
        <v>1650</v>
      </c>
      <c r="F159" s="44" t="s">
        <v>6</v>
      </c>
      <c r="G159" s="91">
        <v>11862</v>
      </c>
      <c r="H159" s="265">
        <f t="shared" si="12"/>
        <v>11862</v>
      </c>
      <c r="I159" s="46"/>
      <c r="J159" s="46">
        <v>2</v>
      </c>
      <c r="K159" s="46"/>
      <c r="L159" s="110"/>
      <c r="O159" s="336"/>
      <c r="P159" s="336"/>
      <c r="Q159" s="214"/>
    </row>
    <row r="160" spans="1:17" s="13" customFormat="1" ht="20.100000000000001" customHeight="1" x14ac:dyDescent="0.25">
      <c r="A160" s="60"/>
      <c r="B160" s="18">
        <v>3295117205</v>
      </c>
      <c r="C160" s="57" t="s">
        <v>1651</v>
      </c>
      <c r="D160" s="274">
        <v>8029451350115</v>
      </c>
      <c r="E160" s="53" t="s">
        <v>1652</v>
      </c>
      <c r="F160" s="8" t="s">
        <v>6</v>
      </c>
      <c r="G160" s="91">
        <v>16163</v>
      </c>
      <c r="H160" s="265">
        <f t="shared" si="12"/>
        <v>16163</v>
      </c>
      <c r="I160" s="46"/>
      <c r="J160" s="46">
        <v>2</v>
      </c>
      <c r="K160" s="46"/>
      <c r="L160" s="110"/>
      <c r="O160" s="336"/>
      <c r="P160" s="336"/>
      <c r="Q160" s="214"/>
    </row>
    <row r="161" spans="1:17" s="13" customFormat="1" ht="20.100000000000001" customHeight="1" x14ac:dyDescent="0.25">
      <c r="A161" s="60"/>
      <c r="B161" s="18">
        <v>3295117207</v>
      </c>
      <c r="C161" s="26" t="s">
        <v>1653</v>
      </c>
      <c r="D161" s="274">
        <v>8029451350122</v>
      </c>
      <c r="E161" s="53" t="s">
        <v>4176</v>
      </c>
      <c r="F161" s="44" t="s">
        <v>6</v>
      </c>
      <c r="G161" s="91">
        <v>16372</v>
      </c>
      <c r="H161" s="265">
        <f t="shared" si="12"/>
        <v>16372</v>
      </c>
      <c r="I161" s="46"/>
      <c r="J161" s="46">
        <v>3</v>
      </c>
      <c r="K161" s="46"/>
      <c r="L161" s="110"/>
      <c r="O161" s="336"/>
      <c r="P161" s="336"/>
      <c r="Q161" s="214"/>
    </row>
    <row r="162" spans="1:17" s="13" customFormat="1" ht="20.100000000000001" customHeight="1" x14ac:dyDescent="0.25">
      <c r="A162" s="61"/>
      <c r="B162" s="18">
        <v>3295117209</v>
      </c>
      <c r="C162" s="22" t="s">
        <v>1654</v>
      </c>
      <c r="D162" s="274">
        <v>8029451350139</v>
      </c>
      <c r="E162" s="53" t="s">
        <v>1655</v>
      </c>
      <c r="F162" s="44" t="s">
        <v>6</v>
      </c>
      <c r="G162" s="91">
        <v>17988</v>
      </c>
      <c r="H162" s="265">
        <f t="shared" si="12"/>
        <v>17988</v>
      </c>
      <c r="I162" s="46"/>
      <c r="J162" s="46">
        <v>3</v>
      </c>
      <c r="K162" s="46"/>
      <c r="L162" s="110"/>
      <c r="O162" s="336"/>
      <c r="P162" s="336"/>
      <c r="Q162" s="214"/>
    </row>
    <row r="163" spans="1:17" s="13" customFormat="1" ht="20.100000000000001" customHeight="1" x14ac:dyDescent="0.25">
      <c r="A163" s="67"/>
      <c r="B163" s="18">
        <v>3295117211</v>
      </c>
      <c r="C163" s="55" t="s">
        <v>1656</v>
      </c>
      <c r="D163" s="274">
        <v>8029451350603</v>
      </c>
      <c r="E163" s="53" t="s">
        <v>1657</v>
      </c>
      <c r="F163" s="8" t="s">
        <v>6</v>
      </c>
      <c r="G163" s="91">
        <v>17845</v>
      </c>
      <c r="H163" s="265">
        <f t="shared" si="12"/>
        <v>17845</v>
      </c>
      <c r="I163" s="46"/>
      <c r="J163" s="46">
        <v>1</v>
      </c>
      <c r="K163" s="46"/>
      <c r="L163" s="110"/>
      <c r="O163" s="336"/>
      <c r="P163" s="336"/>
      <c r="Q163" s="214"/>
    </row>
    <row r="164" spans="1:17" s="13" customFormat="1" ht="20.100000000000001" customHeight="1" x14ac:dyDescent="0.25">
      <c r="A164" s="68" t="s">
        <v>1658</v>
      </c>
      <c r="B164" s="18">
        <v>3295114202</v>
      </c>
      <c r="C164" s="26" t="s">
        <v>1659</v>
      </c>
      <c r="D164" s="274">
        <v>8590860022578</v>
      </c>
      <c r="E164" s="53" t="s">
        <v>4177</v>
      </c>
      <c r="F164" s="44" t="s">
        <v>6</v>
      </c>
      <c r="G164" s="110">
        <v>134</v>
      </c>
      <c r="H164" s="265">
        <f t="shared" ref="H164:H173" si="13">G164*(100-$H$72)/100</f>
        <v>134</v>
      </c>
      <c r="I164" s="46">
        <v>20</v>
      </c>
      <c r="J164" s="46">
        <v>160</v>
      </c>
      <c r="K164" s="46"/>
      <c r="L164" s="110"/>
      <c r="O164" s="336"/>
      <c r="P164" s="336"/>
      <c r="Q164" s="214"/>
    </row>
    <row r="165" spans="1:17" s="13" customFormat="1" ht="20.100000000000001" customHeight="1" x14ac:dyDescent="0.25">
      <c r="A165" s="60"/>
      <c r="B165" s="18">
        <v>3295114204</v>
      </c>
      <c r="C165" s="57" t="s">
        <v>1660</v>
      </c>
      <c r="D165" s="274">
        <v>4047493000441</v>
      </c>
      <c r="E165" s="53" t="s">
        <v>4178</v>
      </c>
      <c r="F165" s="8" t="s">
        <v>6</v>
      </c>
      <c r="G165" s="110">
        <v>213</v>
      </c>
      <c r="H165" s="265">
        <f t="shared" si="13"/>
        <v>213</v>
      </c>
      <c r="I165" s="46">
        <v>12</v>
      </c>
      <c r="J165" s="46">
        <v>96</v>
      </c>
      <c r="K165" s="46"/>
      <c r="L165" s="110"/>
      <c r="O165" s="336"/>
      <c r="P165" s="336"/>
      <c r="Q165" s="214"/>
    </row>
    <row r="166" spans="1:17" s="13" customFormat="1" ht="20.100000000000001" customHeight="1" x14ac:dyDescent="0.25">
      <c r="A166" s="60"/>
      <c r="B166" s="18">
        <v>3295114206</v>
      </c>
      <c r="C166" s="26" t="s">
        <v>1661</v>
      </c>
      <c r="D166" s="274">
        <v>4047493000458</v>
      </c>
      <c r="E166" s="53" t="s">
        <v>1662</v>
      </c>
      <c r="F166" s="44" t="s">
        <v>6</v>
      </c>
      <c r="G166" s="110">
        <v>221</v>
      </c>
      <c r="H166" s="265">
        <f t="shared" si="13"/>
        <v>221</v>
      </c>
      <c r="I166" s="46">
        <v>12</v>
      </c>
      <c r="J166" s="46">
        <v>96</v>
      </c>
      <c r="K166" s="46"/>
      <c r="L166" s="110"/>
      <c r="O166" s="336"/>
      <c r="P166" s="336"/>
      <c r="Q166" s="214"/>
    </row>
    <row r="167" spans="1:17" s="13" customFormat="1" ht="20.100000000000001" customHeight="1" x14ac:dyDescent="0.25">
      <c r="A167" s="60"/>
      <c r="B167" s="18">
        <v>3295114208</v>
      </c>
      <c r="C167" s="57" t="s">
        <v>1663</v>
      </c>
      <c r="D167" s="274">
        <v>5905485410892</v>
      </c>
      <c r="E167" s="53" t="s">
        <v>4179</v>
      </c>
      <c r="F167" s="8" t="s">
        <v>6</v>
      </c>
      <c r="G167" s="110">
        <v>226</v>
      </c>
      <c r="H167" s="265">
        <f t="shared" si="13"/>
        <v>226</v>
      </c>
      <c r="I167" s="46">
        <v>6</v>
      </c>
      <c r="J167" s="46">
        <v>48</v>
      </c>
      <c r="K167" s="46"/>
      <c r="L167" s="110"/>
      <c r="O167" s="336"/>
      <c r="P167" s="336"/>
      <c r="Q167" s="214"/>
    </row>
    <row r="168" spans="1:17" s="13" customFormat="1" ht="20.100000000000001" customHeight="1" x14ac:dyDescent="0.25">
      <c r="A168" s="60"/>
      <c r="B168" s="18">
        <v>3295114210</v>
      </c>
      <c r="C168" s="26" t="s">
        <v>1664</v>
      </c>
      <c r="D168" s="274">
        <v>4047493000472</v>
      </c>
      <c r="E168" s="53" t="s">
        <v>4180</v>
      </c>
      <c r="F168" s="44" t="s">
        <v>6</v>
      </c>
      <c r="G168" s="110">
        <v>279</v>
      </c>
      <c r="H168" s="265">
        <f t="shared" si="13"/>
        <v>279</v>
      </c>
      <c r="I168" s="46">
        <v>6</v>
      </c>
      <c r="J168" s="46">
        <v>48</v>
      </c>
      <c r="K168" s="46"/>
      <c r="L168" s="110"/>
      <c r="O168" s="336"/>
      <c r="P168" s="336"/>
      <c r="Q168" s="214"/>
    </row>
    <row r="169" spans="1:17" s="13" customFormat="1" ht="20.100000000000001" customHeight="1" x14ac:dyDescent="0.25">
      <c r="A169" s="60"/>
      <c r="B169" s="18">
        <v>3295114212</v>
      </c>
      <c r="C169" s="22" t="s">
        <v>1665</v>
      </c>
      <c r="D169" s="274">
        <v>5905485410915</v>
      </c>
      <c r="E169" s="53" t="s">
        <v>4181</v>
      </c>
      <c r="F169" s="44" t="s">
        <v>6</v>
      </c>
      <c r="G169" s="110">
        <v>319</v>
      </c>
      <c r="H169" s="265">
        <f t="shared" si="13"/>
        <v>319</v>
      </c>
      <c r="I169" s="46">
        <v>5</v>
      </c>
      <c r="J169" s="46">
        <v>40</v>
      </c>
      <c r="K169" s="46"/>
      <c r="L169" s="110"/>
      <c r="O169" s="336"/>
      <c r="P169" s="336"/>
      <c r="Q169" s="214"/>
    </row>
    <row r="170" spans="1:17" s="13" customFormat="1" ht="20.100000000000001" customHeight="1" x14ac:dyDescent="0.25">
      <c r="A170" s="60"/>
      <c r="B170" s="18">
        <v>3295115202</v>
      </c>
      <c r="C170" s="55" t="s">
        <v>1666</v>
      </c>
      <c r="D170" s="274">
        <v>4047493003794</v>
      </c>
      <c r="E170" s="53" t="s">
        <v>4182</v>
      </c>
      <c r="F170" s="8" t="s">
        <v>6</v>
      </c>
      <c r="G170" s="110">
        <v>516</v>
      </c>
      <c r="H170" s="265">
        <f t="shared" si="13"/>
        <v>516</v>
      </c>
      <c r="I170" s="46"/>
      <c r="J170" s="46">
        <v>38</v>
      </c>
      <c r="K170" s="46"/>
      <c r="L170" s="110"/>
      <c r="O170" s="336"/>
      <c r="P170" s="336"/>
      <c r="Q170" s="214"/>
    </row>
    <row r="171" spans="1:17" s="13" customFormat="1" ht="20.100000000000001" customHeight="1" x14ac:dyDescent="0.25">
      <c r="A171" s="60"/>
      <c r="B171" s="18">
        <v>3295115204</v>
      </c>
      <c r="C171" s="22" t="s">
        <v>1667</v>
      </c>
      <c r="D171" s="274">
        <v>4047493003817</v>
      </c>
      <c r="E171" s="53" t="s">
        <v>1668</v>
      </c>
      <c r="F171" s="44" t="s">
        <v>6</v>
      </c>
      <c r="G171" s="110">
        <v>594</v>
      </c>
      <c r="H171" s="265">
        <f t="shared" si="13"/>
        <v>594</v>
      </c>
      <c r="I171" s="46"/>
      <c r="J171" s="46">
        <v>38</v>
      </c>
      <c r="K171" s="46"/>
      <c r="L171" s="110"/>
      <c r="O171" s="336"/>
      <c r="P171" s="336"/>
      <c r="Q171" s="214"/>
    </row>
    <row r="172" spans="1:17" s="13" customFormat="1" ht="20.100000000000001" customHeight="1" x14ac:dyDescent="0.25">
      <c r="A172" s="60"/>
      <c r="B172" s="18">
        <v>3295115206</v>
      </c>
      <c r="C172" s="55" t="s">
        <v>1669</v>
      </c>
      <c r="D172" s="274">
        <v>4047493003824</v>
      </c>
      <c r="E172" s="53" t="s">
        <v>4183</v>
      </c>
      <c r="F172" s="8" t="s">
        <v>6</v>
      </c>
      <c r="G172" s="110">
        <v>550</v>
      </c>
      <c r="H172" s="265">
        <f t="shared" si="13"/>
        <v>550</v>
      </c>
      <c r="I172" s="46"/>
      <c r="J172" s="46">
        <v>32</v>
      </c>
      <c r="K172" s="46"/>
      <c r="L172" s="110"/>
      <c r="O172" s="336"/>
      <c r="P172" s="336"/>
      <c r="Q172" s="214"/>
    </row>
    <row r="173" spans="1:17" s="13" customFormat="1" ht="20.100000000000001" customHeight="1" x14ac:dyDescent="0.25">
      <c r="A173" s="60"/>
      <c r="B173" s="18">
        <v>3295115208</v>
      </c>
      <c r="C173" s="26" t="s">
        <v>1670</v>
      </c>
      <c r="D173" s="274">
        <v>4047493003855</v>
      </c>
      <c r="E173" s="53" t="s">
        <v>1671</v>
      </c>
      <c r="F173" s="44" t="s">
        <v>6</v>
      </c>
      <c r="G173" s="110">
        <v>620</v>
      </c>
      <c r="H173" s="265">
        <f t="shared" si="13"/>
        <v>620</v>
      </c>
      <c r="I173" s="46"/>
      <c r="J173" s="46">
        <v>24</v>
      </c>
      <c r="K173" s="46"/>
      <c r="L173" s="110"/>
      <c r="O173" s="336"/>
      <c r="P173" s="336"/>
      <c r="Q173" s="214"/>
    </row>
    <row r="174" spans="1:17" s="13" customFormat="1" ht="20.100000000000001" customHeight="1" x14ac:dyDescent="0.25">
      <c r="A174" s="60"/>
      <c r="B174" s="18">
        <v>3295115210</v>
      </c>
      <c r="C174" s="57" t="s">
        <v>1672</v>
      </c>
      <c r="D174" s="274">
        <v>4047493003879</v>
      </c>
      <c r="E174" s="53" t="s">
        <v>4184</v>
      </c>
      <c r="F174" s="8" t="s">
        <v>6</v>
      </c>
      <c r="G174" s="91">
        <v>821</v>
      </c>
      <c r="H174" s="265">
        <f t="shared" ref="H174:H194" si="14">G174*(100-$H$73)/100</f>
        <v>821</v>
      </c>
      <c r="I174" s="46"/>
      <c r="J174" s="46">
        <v>20</v>
      </c>
      <c r="K174" s="46"/>
      <c r="L174" s="110"/>
      <c r="O174" s="336"/>
      <c r="P174" s="336"/>
      <c r="Q174" s="214"/>
    </row>
    <row r="175" spans="1:17" s="13" customFormat="1" ht="20.100000000000001" customHeight="1" x14ac:dyDescent="0.25">
      <c r="A175" s="60"/>
      <c r="B175" s="18">
        <v>3295115212</v>
      </c>
      <c r="C175" s="26" t="s">
        <v>1673</v>
      </c>
      <c r="D175" s="274">
        <v>4047493003893</v>
      </c>
      <c r="E175" s="53" t="s">
        <v>1674</v>
      </c>
      <c r="F175" s="44" t="s">
        <v>6</v>
      </c>
      <c r="G175" s="91">
        <v>984</v>
      </c>
      <c r="H175" s="265">
        <f t="shared" si="14"/>
        <v>984</v>
      </c>
      <c r="I175" s="46"/>
      <c r="J175" s="46">
        <v>20</v>
      </c>
      <c r="K175" s="46"/>
      <c r="L175" s="110"/>
      <c r="O175" s="336"/>
      <c r="P175" s="336"/>
      <c r="Q175" s="214"/>
    </row>
    <row r="176" spans="1:17" s="13" customFormat="1" ht="20.100000000000001" customHeight="1" x14ac:dyDescent="0.25">
      <c r="A176" s="60"/>
      <c r="B176" s="18">
        <v>3295115214</v>
      </c>
      <c r="C176" s="57" t="s">
        <v>1675</v>
      </c>
      <c r="D176" s="274">
        <v>4047493003916</v>
      </c>
      <c r="E176" s="53" t="s">
        <v>4185</v>
      </c>
      <c r="F176" s="8" t="s">
        <v>6</v>
      </c>
      <c r="G176" s="110">
        <v>1006</v>
      </c>
      <c r="H176" s="265">
        <f t="shared" si="14"/>
        <v>1006</v>
      </c>
      <c r="I176" s="46"/>
      <c r="J176" s="46">
        <v>18</v>
      </c>
      <c r="K176" s="46"/>
      <c r="L176" s="110"/>
      <c r="O176" s="336"/>
      <c r="P176" s="336"/>
      <c r="Q176" s="214"/>
    </row>
    <row r="177" spans="1:17" s="13" customFormat="1" ht="20.100000000000001" customHeight="1" x14ac:dyDescent="0.25">
      <c r="A177" s="60"/>
      <c r="B177" s="18">
        <v>3295115216</v>
      </c>
      <c r="C177" s="26" t="s">
        <v>1676</v>
      </c>
      <c r="D177" s="274">
        <v>4047493003930</v>
      </c>
      <c r="E177" s="53" t="s">
        <v>1677</v>
      </c>
      <c r="F177" s="44" t="s">
        <v>6</v>
      </c>
      <c r="G177" s="110">
        <v>1084</v>
      </c>
      <c r="H177" s="265">
        <f t="shared" si="14"/>
        <v>1084</v>
      </c>
      <c r="I177" s="46"/>
      <c r="J177" s="46">
        <v>13</v>
      </c>
      <c r="K177" s="46"/>
      <c r="L177" s="110"/>
      <c r="O177" s="336"/>
      <c r="P177" s="336"/>
      <c r="Q177" s="214"/>
    </row>
    <row r="178" spans="1:17" s="13" customFormat="1" ht="20.100000000000001" customHeight="1" x14ac:dyDescent="0.25">
      <c r="A178" s="60"/>
      <c r="B178" s="18">
        <v>3295115218</v>
      </c>
      <c r="C178" s="57" t="s">
        <v>1678</v>
      </c>
      <c r="D178" s="274">
        <v>4047493003954</v>
      </c>
      <c r="E178" s="53" t="s">
        <v>1679</v>
      </c>
      <c r="F178" s="8" t="s">
        <v>6</v>
      </c>
      <c r="G178" s="110">
        <v>1165</v>
      </c>
      <c r="H178" s="265">
        <f t="shared" si="14"/>
        <v>1165</v>
      </c>
      <c r="I178" s="46"/>
      <c r="J178" s="46">
        <v>12</v>
      </c>
      <c r="K178" s="46"/>
      <c r="L178" s="110"/>
      <c r="O178" s="336"/>
      <c r="P178" s="336"/>
      <c r="Q178" s="214"/>
    </row>
    <row r="179" spans="1:17" s="13" customFormat="1" ht="20.100000000000001" customHeight="1" x14ac:dyDescent="0.25">
      <c r="A179" s="60"/>
      <c r="B179" s="18">
        <v>3295116202</v>
      </c>
      <c r="C179" s="26" t="s">
        <v>1680</v>
      </c>
      <c r="D179" s="274">
        <v>4047493003978</v>
      </c>
      <c r="E179" s="53" t="s">
        <v>4186</v>
      </c>
      <c r="F179" s="44" t="s">
        <v>6</v>
      </c>
      <c r="G179" s="91">
        <v>1711</v>
      </c>
      <c r="H179" s="265">
        <f t="shared" si="14"/>
        <v>1711</v>
      </c>
      <c r="I179" s="46"/>
      <c r="J179" s="46">
        <v>10</v>
      </c>
      <c r="K179" s="46"/>
      <c r="L179" s="110"/>
      <c r="O179" s="336"/>
      <c r="P179" s="336"/>
      <c r="Q179" s="214"/>
    </row>
    <row r="180" spans="1:17" s="13" customFormat="1" ht="20.100000000000001" customHeight="1" x14ac:dyDescent="0.25">
      <c r="A180" s="60"/>
      <c r="B180" s="18">
        <v>3295116204</v>
      </c>
      <c r="C180" s="57" t="s">
        <v>1681</v>
      </c>
      <c r="D180" s="274">
        <v>8029451365874</v>
      </c>
      <c r="E180" s="53" t="s">
        <v>4187</v>
      </c>
      <c r="F180" s="8" t="s">
        <v>6</v>
      </c>
      <c r="G180" s="91">
        <v>2070</v>
      </c>
      <c r="H180" s="265">
        <f t="shared" si="14"/>
        <v>2070</v>
      </c>
      <c r="I180" s="46"/>
      <c r="J180" s="46">
        <v>10</v>
      </c>
      <c r="K180" s="46"/>
      <c r="L180" s="110"/>
      <c r="O180" s="336"/>
      <c r="P180" s="336"/>
      <c r="Q180" s="214"/>
    </row>
    <row r="181" spans="1:17" s="13" customFormat="1" ht="20.100000000000001" customHeight="1" x14ac:dyDescent="0.25">
      <c r="A181" s="60"/>
      <c r="B181" s="18">
        <v>3295116206</v>
      </c>
      <c r="C181" s="26" t="s">
        <v>1682</v>
      </c>
      <c r="D181" s="274">
        <v>4047493004012</v>
      </c>
      <c r="E181" s="53" t="s">
        <v>4188</v>
      </c>
      <c r="F181" s="44" t="s">
        <v>6</v>
      </c>
      <c r="G181" s="110">
        <v>1552</v>
      </c>
      <c r="H181" s="265">
        <f t="shared" si="14"/>
        <v>1552</v>
      </c>
      <c r="I181" s="46"/>
      <c r="J181" s="46">
        <v>10</v>
      </c>
      <c r="K181" s="46"/>
      <c r="L181" s="110"/>
      <c r="O181" s="336"/>
      <c r="P181" s="336"/>
      <c r="Q181" s="214"/>
    </row>
    <row r="182" spans="1:17" s="13" customFormat="1" ht="20.100000000000001" customHeight="1" x14ac:dyDescent="0.25">
      <c r="A182" s="60"/>
      <c r="B182" s="18">
        <v>3295116208</v>
      </c>
      <c r="C182" s="57" t="s">
        <v>1683</v>
      </c>
      <c r="D182" s="274">
        <v>8029451365720</v>
      </c>
      <c r="E182" s="53" t="s">
        <v>4189</v>
      </c>
      <c r="F182" s="8" t="s">
        <v>6</v>
      </c>
      <c r="G182" s="110">
        <v>2171</v>
      </c>
      <c r="H182" s="265">
        <f t="shared" si="14"/>
        <v>2171</v>
      </c>
      <c r="I182" s="46"/>
      <c r="J182" s="46">
        <v>7</v>
      </c>
      <c r="K182" s="46"/>
      <c r="L182" s="110"/>
      <c r="O182" s="336"/>
      <c r="P182" s="336"/>
      <c r="Q182" s="214"/>
    </row>
    <row r="183" spans="1:17" s="13" customFormat="1" ht="20.100000000000001" customHeight="1" x14ac:dyDescent="0.25">
      <c r="A183" s="60"/>
      <c r="B183" s="18">
        <v>3295116210</v>
      </c>
      <c r="C183" s="26" t="s">
        <v>1684</v>
      </c>
      <c r="D183" s="274">
        <v>4047493006627</v>
      </c>
      <c r="E183" s="53" t="s">
        <v>4190</v>
      </c>
      <c r="F183" s="44" t="s">
        <v>6</v>
      </c>
      <c r="G183" s="110">
        <v>3180</v>
      </c>
      <c r="H183" s="265">
        <f t="shared" si="14"/>
        <v>3180</v>
      </c>
      <c r="I183" s="46"/>
      <c r="J183" s="46">
        <v>6</v>
      </c>
      <c r="K183" s="46"/>
      <c r="L183" s="110"/>
      <c r="O183" s="336"/>
      <c r="P183" s="336"/>
      <c r="Q183" s="214"/>
    </row>
    <row r="184" spans="1:17" s="13" customFormat="1" ht="20.100000000000001" customHeight="1" x14ac:dyDescent="0.25">
      <c r="A184" s="61"/>
      <c r="B184" s="18">
        <v>3295116212</v>
      </c>
      <c r="C184" s="22" t="s">
        <v>1685</v>
      </c>
      <c r="D184" s="274">
        <v>4047493006641</v>
      </c>
      <c r="E184" s="53" t="s">
        <v>4191</v>
      </c>
      <c r="F184" s="44" t="s">
        <v>6</v>
      </c>
      <c r="G184" s="110">
        <v>3650</v>
      </c>
      <c r="H184" s="265">
        <f t="shared" si="14"/>
        <v>3650</v>
      </c>
      <c r="I184" s="46"/>
      <c r="J184" s="46">
        <v>6</v>
      </c>
      <c r="K184" s="46"/>
      <c r="L184" s="110"/>
      <c r="O184" s="336"/>
      <c r="P184" s="336"/>
      <c r="Q184" s="214"/>
    </row>
    <row r="185" spans="1:17" s="13" customFormat="1" ht="20.100000000000001" customHeight="1" x14ac:dyDescent="0.25">
      <c r="A185" s="60"/>
      <c r="B185" s="18">
        <v>3295116216</v>
      </c>
      <c r="C185" s="55" t="s">
        <v>1686</v>
      </c>
      <c r="D185" s="274">
        <v>4022462003432</v>
      </c>
      <c r="E185" s="53" t="s">
        <v>4192</v>
      </c>
      <c r="F185" s="8" t="s">
        <v>6</v>
      </c>
      <c r="G185" s="110">
        <v>3918</v>
      </c>
      <c r="H185" s="265">
        <f t="shared" si="14"/>
        <v>3918</v>
      </c>
      <c r="I185" s="46"/>
      <c r="J185" s="46">
        <v>4</v>
      </c>
      <c r="K185" s="46"/>
      <c r="L185" s="110"/>
      <c r="O185" s="336"/>
      <c r="P185" s="336"/>
      <c r="Q185" s="214"/>
    </row>
    <row r="186" spans="1:17" s="13" customFormat="1" ht="20.100000000000001" customHeight="1" x14ac:dyDescent="0.25">
      <c r="A186" s="60"/>
      <c r="B186" s="18">
        <v>3295116218</v>
      </c>
      <c r="C186" s="26" t="s">
        <v>1687</v>
      </c>
      <c r="D186" s="274">
        <v>4022462003456</v>
      </c>
      <c r="E186" s="53" t="s">
        <v>1688</v>
      </c>
      <c r="F186" s="44" t="s">
        <v>6</v>
      </c>
      <c r="G186" s="110">
        <v>3940</v>
      </c>
      <c r="H186" s="265">
        <f t="shared" si="14"/>
        <v>3940</v>
      </c>
      <c r="I186" s="46"/>
      <c r="J186" s="46">
        <v>4</v>
      </c>
      <c r="K186" s="46"/>
      <c r="L186" s="110"/>
      <c r="O186" s="336"/>
      <c r="P186" s="336"/>
      <c r="Q186" s="214"/>
    </row>
    <row r="187" spans="1:17" s="13" customFormat="1" ht="20.100000000000001" customHeight="1" x14ac:dyDescent="0.25">
      <c r="A187" s="60"/>
      <c r="B187" s="18">
        <v>3295116220</v>
      </c>
      <c r="C187" s="22" t="s">
        <v>1689</v>
      </c>
      <c r="D187" s="274">
        <v>4022462003470</v>
      </c>
      <c r="E187" s="53" t="s">
        <v>1690</v>
      </c>
      <c r="F187" s="44" t="s">
        <v>6</v>
      </c>
      <c r="G187" s="110">
        <v>5606</v>
      </c>
      <c r="H187" s="265">
        <f t="shared" si="14"/>
        <v>5606</v>
      </c>
      <c r="I187" s="46"/>
      <c r="J187" s="46">
        <v>4</v>
      </c>
      <c r="K187" s="46"/>
      <c r="L187" s="110"/>
      <c r="O187" s="336"/>
      <c r="P187" s="336"/>
      <c r="Q187" s="214"/>
    </row>
    <row r="188" spans="1:17" s="13" customFormat="1" ht="20.100000000000001" customHeight="1" x14ac:dyDescent="0.25">
      <c r="A188" s="60"/>
      <c r="B188" s="18">
        <v>3295116222</v>
      </c>
      <c r="C188" s="55" t="s">
        <v>1691</v>
      </c>
      <c r="D188" s="274">
        <v>4022462003500</v>
      </c>
      <c r="E188" s="53" t="s">
        <v>4193</v>
      </c>
      <c r="F188" s="8" t="s">
        <v>6</v>
      </c>
      <c r="G188" s="110">
        <v>7872</v>
      </c>
      <c r="H188" s="265">
        <f t="shared" si="14"/>
        <v>7872</v>
      </c>
      <c r="I188" s="46"/>
      <c r="J188" s="46">
        <v>4</v>
      </c>
      <c r="K188" s="46"/>
      <c r="L188" s="110"/>
      <c r="O188" s="336"/>
      <c r="P188" s="336"/>
      <c r="Q188" s="214"/>
    </row>
    <row r="189" spans="1:17" s="13" customFormat="1" ht="20.100000000000001" customHeight="1" x14ac:dyDescent="0.25">
      <c r="A189" s="60"/>
      <c r="B189" s="18">
        <v>3295116224</v>
      </c>
      <c r="C189" s="26" t="s">
        <v>1692</v>
      </c>
      <c r="D189" s="274">
        <v>4022462003517</v>
      </c>
      <c r="E189" s="53" t="s">
        <v>1693</v>
      </c>
      <c r="F189" s="44" t="s">
        <v>6</v>
      </c>
      <c r="G189" s="91">
        <v>10301</v>
      </c>
      <c r="H189" s="265">
        <f t="shared" si="14"/>
        <v>10301</v>
      </c>
      <c r="I189" s="46"/>
      <c r="J189" s="46">
        <v>2</v>
      </c>
      <c r="K189" s="46"/>
      <c r="L189" s="110"/>
      <c r="O189" s="336"/>
      <c r="P189" s="336"/>
      <c r="Q189" s="214"/>
    </row>
    <row r="190" spans="1:17" s="13" customFormat="1" ht="20.100000000000001" customHeight="1" x14ac:dyDescent="0.25">
      <c r="A190" s="60"/>
      <c r="B190" s="18">
        <v>3295117204</v>
      </c>
      <c r="C190" s="26" t="s">
        <v>1694</v>
      </c>
      <c r="D190" s="274">
        <v>8029451368042</v>
      </c>
      <c r="E190" s="53" t="s">
        <v>1695</v>
      </c>
      <c r="F190" s="44" t="s">
        <v>6</v>
      </c>
      <c r="G190" s="91">
        <v>9104</v>
      </c>
      <c r="H190" s="265">
        <f t="shared" si="14"/>
        <v>9104</v>
      </c>
      <c r="I190" s="46"/>
      <c r="J190" s="46">
        <v>2</v>
      </c>
      <c r="K190" s="46"/>
      <c r="L190" s="110"/>
      <c r="O190" s="336"/>
      <c r="P190" s="336"/>
      <c r="Q190" s="214"/>
    </row>
    <row r="191" spans="1:17" s="13" customFormat="1" ht="20.100000000000001" customHeight="1" x14ac:dyDescent="0.25">
      <c r="A191" s="60"/>
      <c r="B191" s="18">
        <v>3295117206</v>
      </c>
      <c r="C191" s="57" t="s">
        <v>1696</v>
      </c>
      <c r="D191" s="274">
        <v>4022462003579</v>
      </c>
      <c r="E191" s="53" t="s">
        <v>1697</v>
      </c>
      <c r="F191" s="8" t="s">
        <v>6</v>
      </c>
      <c r="G191" s="91">
        <v>12953</v>
      </c>
      <c r="H191" s="265">
        <f t="shared" si="14"/>
        <v>12953</v>
      </c>
      <c r="I191" s="46"/>
      <c r="J191" s="46">
        <v>2</v>
      </c>
      <c r="K191" s="46"/>
      <c r="L191" s="110"/>
      <c r="O191" s="336"/>
      <c r="P191" s="336"/>
      <c r="Q191" s="214"/>
    </row>
    <row r="192" spans="1:17" s="13" customFormat="1" ht="20.100000000000001" customHeight="1" x14ac:dyDescent="0.25">
      <c r="A192" s="60"/>
      <c r="B192" s="18">
        <v>3295117208</v>
      </c>
      <c r="C192" s="26" t="s">
        <v>1698</v>
      </c>
      <c r="D192" s="274">
        <v>4022462003593</v>
      </c>
      <c r="E192" s="53" t="s">
        <v>4194</v>
      </c>
      <c r="F192" s="44" t="s">
        <v>6</v>
      </c>
      <c r="G192" s="91">
        <v>12637</v>
      </c>
      <c r="H192" s="265">
        <f t="shared" si="14"/>
        <v>12637</v>
      </c>
      <c r="I192" s="46"/>
      <c r="J192" s="46">
        <v>2</v>
      </c>
      <c r="K192" s="46"/>
      <c r="L192" s="110"/>
      <c r="O192" s="336"/>
      <c r="P192" s="336"/>
      <c r="Q192" s="214"/>
    </row>
    <row r="193" spans="1:17" s="13" customFormat="1" ht="20.100000000000001" customHeight="1" x14ac:dyDescent="0.25">
      <c r="A193" s="60"/>
      <c r="B193" s="18">
        <v>3295117210</v>
      </c>
      <c r="C193" s="57" t="s">
        <v>1699</v>
      </c>
      <c r="D193" s="274">
        <v>4022462003616</v>
      </c>
      <c r="E193" s="53" t="s">
        <v>1700</v>
      </c>
      <c r="F193" s="8" t="s">
        <v>6</v>
      </c>
      <c r="G193" s="91">
        <v>17800</v>
      </c>
      <c r="H193" s="265">
        <f t="shared" si="14"/>
        <v>17800</v>
      </c>
      <c r="I193" s="46"/>
      <c r="J193" s="46">
        <v>1</v>
      </c>
      <c r="K193" s="46"/>
      <c r="L193" s="110"/>
      <c r="O193" s="336"/>
      <c r="P193" s="336"/>
      <c r="Q193" s="214"/>
    </row>
    <row r="194" spans="1:17" s="13" customFormat="1" ht="20.100000000000001" customHeight="1" x14ac:dyDescent="0.25">
      <c r="A194" s="62"/>
      <c r="B194" s="18">
        <v>3295117212</v>
      </c>
      <c r="C194" s="26" t="s">
        <v>1701</v>
      </c>
      <c r="D194" s="274">
        <v>8029451350641</v>
      </c>
      <c r="E194" s="53" t="s">
        <v>1702</v>
      </c>
      <c r="F194" s="44" t="s">
        <v>6</v>
      </c>
      <c r="G194" s="91">
        <v>20154</v>
      </c>
      <c r="H194" s="265">
        <f t="shared" si="14"/>
        <v>20154</v>
      </c>
      <c r="I194" s="46"/>
      <c r="J194" s="46">
        <v>2</v>
      </c>
      <c r="K194" s="46"/>
      <c r="L194" s="110"/>
      <c r="O194" s="336"/>
      <c r="P194" s="336"/>
      <c r="Q194" s="214"/>
    </row>
    <row r="195" spans="1:17" s="13" customFormat="1" ht="20.100000000000001" customHeight="1" x14ac:dyDescent="0.25">
      <c r="A195" s="59" t="s">
        <v>16</v>
      </c>
      <c r="B195" s="18">
        <v>3295114407</v>
      </c>
      <c r="C195" s="57" t="s">
        <v>1703</v>
      </c>
      <c r="D195" s="274">
        <v>5905485421478</v>
      </c>
      <c r="E195" s="53" t="s">
        <v>4195</v>
      </c>
      <c r="F195" s="8" t="s">
        <v>6</v>
      </c>
      <c r="G195" s="110">
        <v>53</v>
      </c>
      <c r="H195" s="265">
        <f>G195*(100-$H$72)/100</f>
        <v>53</v>
      </c>
      <c r="I195" s="46">
        <v>40</v>
      </c>
      <c r="J195" s="46">
        <v>320</v>
      </c>
      <c r="K195" s="46"/>
      <c r="L195" s="110"/>
      <c r="O195" s="336"/>
      <c r="P195" s="336"/>
      <c r="Q195" s="214"/>
    </row>
    <row r="196" spans="1:17" s="13" customFormat="1" ht="20.100000000000001" customHeight="1" x14ac:dyDescent="0.25">
      <c r="A196" s="60"/>
      <c r="B196" s="18">
        <v>3295114408</v>
      </c>
      <c r="C196" s="26" t="s">
        <v>1704</v>
      </c>
      <c r="D196" s="274">
        <v>4047493000502</v>
      </c>
      <c r="E196" s="53" t="s">
        <v>1705</v>
      </c>
      <c r="F196" s="44" t="s">
        <v>6</v>
      </c>
      <c r="G196" s="110">
        <v>78</v>
      </c>
      <c r="H196" s="265">
        <f>G196*(100-$H$72)/100</f>
        <v>78</v>
      </c>
      <c r="I196" s="46">
        <v>36</v>
      </c>
      <c r="J196" s="46">
        <v>288</v>
      </c>
      <c r="K196" s="46"/>
      <c r="L196" s="110"/>
      <c r="O196" s="336"/>
      <c r="P196" s="336"/>
      <c r="Q196" s="214"/>
    </row>
    <row r="197" spans="1:17" s="13" customFormat="1" ht="20.100000000000001" customHeight="1" x14ac:dyDescent="0.25">
      <c r="A197" s="61"/>
      <c r="B197" s="18">
        <v>3295114409</v>
      </c>
      <c r="C197" s="22" t="s">
        <v>1706</v>
      </c>
      <c r="D197" s="274">
        <v>5905485421485</v>
      </c>
      <c r="E197" s="53" t="s">
        <v>4196</v>
      </c>
      <c r="F197" s="44" t="s">
        <v>6</v>
      </c>
      <c r="G197" s="110">
        <v>113</v>
      </c>
      <c r="H197" s="265">
        <f>G197*(100-$H$72)/100</f>
        <v>113</v>
      </c>
      <c r="I197" s="46">
        <v>18</v>
      </c>
      <c r="J197" s="46">
        <v>144</v>
      </c>
      <c r="K197" s="46"/>
      <c r="L197" s="110"/>
      <c r="O197" s="336"/>
      <c r="P197" s="336"/>
      <c r="Q197" s="214"/>
    </row>
    <row r="198" spans="1:17" s="13" customFormat="1" ht="20.100000000000001" customHeight="1" x14ac:dyDescent="0.25">
      <c r="A198" s="61"/>
      <c r="B198" s="18">
        <v>3295115410</v>
      </c>
      <c r="C198" s="55" t="s">
        <v>1707</v>
      </c>
      <c r="D198" s="274">
        <v>5905485421492</v>
      </c>
      <c r="E198" s="53" t="s">
        <v>1708</v>
      </c>
      <c r="F198" s="8" t="s">
        <v>6</v>
      </c>
      <c r="G198" s="110">
        <v>249</v>
      </c>
      <c r="H198" s="265">
        <f>G198*(100-$H$72)/100</f>
        <v>249</v>
      </c>
      <c r="I198" s="46">
        <v>6</v>
      </c>
      <c r="J198" s="46">
        <v>48</v>
      </c>
      <c r="K198" s="46"/>
      <c r="L198" s="110"/>
      <c r="O198" s="336"/>
      <c r="P198" s="336"/>
      <c r="Q198" s="214"/>
    </row>
    <row r="199" spans="1:17" s="13" customFormat="1" ht="20.100000000000001" customHeight="1" x14ac:dyDescent="0.25">
      <c r="A199" s="60"/>
      <c r="B199" s="18">
        <v>3295115411</v>
      </c>
      <c r="C199" s="26" t="s">
        <v>1709</v>
      </c>
      <c r="D199" s="274">
        <v>4047493004142</v>
      </c>
      <c r="E199" s="53" t="s">
        <v>1710</v>
      </c>
      <c r="F199" s="44" t="s">
        <v>6</v>
      </c>
      <c r="G199" s="110">
        <v>541</v>
      </c>
      <c r="H199" s="265">
        <f>G199*(100-$H$73)/100</f>
        <v>541</v>
      </c>
      <c r="I199" s="46"/>
      <c r="J199" s="46">
        <v>36</v>
      </c>
      <c r="K199" s="46"/>
      <c r="L199" s="110"/>
      <c r="O199" s="336"/>
      <c r="P199" s="336"/>
      <c r="Q199" s="214"/>
    </row>
    <row r="200" spans="1:17" s="13" customFormat="1" ht="20.100000000000001" customHeight="1" x14ac:dyDescent="0.25">
      <c r="A200" s="60"/>
      <c r="B200" s="18">
        <v>3295116405</v>
      </c>
      <c r="C200" s="57" t="s">
        <v>1711</v>
      </c>
      <c r="D200" s="274">
        <v>4047493004159</v>
      </c>
      <c r="E200" s="53" t="s">
        <v>4197</v>
      </c>
      <c r="F200" s="8" t="s">
        <v>6</v>
      </c>
      <c r="G200" s="110">
        <v>845</v>
      </c>
      <c r="H200" s="265">
        <f>G200*(100-$H$73)/100</f>
        <v>845</v>
      </c>
      <c r="I200" s="46"/>
      <c r="J200" s="46">
        <v>16</v>
      </c>
      <c r="K200" s="46"/>
      <c r="L200" s="110"/>
      <c r="O200" s="336"/>
      <c r="P200" s="336"/>
      <c r="Q200" s="214"/>
    </row>
    <row r="201" spans="1:17" s="13" customFormat="1" ht="20.100000000000001" customHeight="1" x14ac:dyDescent="0.25">
      <c r="A201" s="60"/>
      <c r="B201" s="18">
        <v>3295116406</v>
      </c>
      <c r="C201" s="26" t="s">
        <v>1712</v>
      </c>
      <c r="D201" s="274">
        <v>5905485441032</v>
      </c>
      <c r="E201" s="53" t="s">
        <v>1713</v>
      </c>
      <c r="F201" s="44" t="s">
        <v>6</v>
      </c>
      <c r="G201" s="110">
        <v>2084</v>
      </c>
      <c r="H201" s="265">
        <f>G201*(100-$H$73)/100</f>
        <v>2084</v>
      </c>
      <c r="I201" s="46"/>
      <c r="J201" s="46">
        <v>30</v>
      </c>
      <c r="K201" s="46"/>
      <c r="L201" s="110"/>
      <c r="O201" s="336"/>
      <c r="P201" s="336"/>
      <c r="Q201" s="214"/>
    </row>
    <row r="202" spans="1:17" s="13" customFormat="1" ht="20.100000000000001" customHeight="1" x14ac:dyDescent="0.25">
      <c r="A202" s="69"/>
      <c r="B202" s="18">
        <v>3295117402</v>
      </c>
      <c r="C202" s="57" t="s">
        <v>1714</v>
      </c>
      <c r="D202" s="274">
        <v>8029451365324</v>
      </c>
      <c r="E202" s="53" t="s">
        <v>1715</v>
      </c>
      <c r="F202" s="8" t="s">
        <v>6</v>
      </c>
      <c r="G202" s="110">
        <v>5874</v>
      </c>
      <c r="H202" s="265">
        <f>G202*(100-$H$73)/100</f>
        <v>5874</v>
      </c>
      <c r="I202" s="46"/>
      <c r="J202" s="46">
        <v>4</v>
      </c>
      <c r="K202" s="46"/>
      <c r="L202" s="110"/>
      <c r="O202" s="336"/>
      <c r="P202" s="336"/>
      <c r="Q202" s="214"/>
    </row>
    <row r="203" spans="1:17" s="13" customFormat="1" ht="20.100000000000001" customHeight="1" x14ac:dyDescent="0.25">
      <c r="A203" s="60" t="s">
        <v>1716</v>
      </c>
      <c r="B203" s="18">
        <v>3295114514</v>
      </c>
      <c r="C203" s="26" t="s">
        <v>1717</v>
      </c>
      <c r="D203" s="274">
        <v>5905485421591</v>
      </c>
      <c r="E203" s="53" t="s">
        <v>4198</v>
      </c>
      <c r="F203" s="44" t="s">
        <v>6</v>
      </c>
      <c r="G203" s="110">
        <v>32</v>
      </c>
      <c r="H203" s="265">
        <f>G203*(100-$H$72)/100</f>
        <v>32</v>
      </c>
      <c r="I203" s="46">
        <v>120</v>
      </c>
      <c r="J203" s="46">
        <v>960</v>
      </c>
      <c r="K203" s="46"/>
      <c r="L203" s="110"/>
      <c r="O203" s="336"/>
      <c r="P203" s="336"/>
      <c r="Q203" s="214"/>
    </row>
    <row r="204" spans="1:17" s="13" customFormat="1" ht="20.100000000000001" customHeight="1" x14ac:dyDescent="0.25">
      <c r="A204" s="60"/>
      <c r="B204" s="18">
        <v>3295114515</v>
      </c>
      <c r="C204" s="22" t="s">
        <v>1718</v>
      </c>
      <c r="D204" s="274">
        <v>5905485421607</v>
      </c>
      <c r="E204" s="53" t="s">
        <v>1719</v>
      </c>
      <c r="F204" s="44" t="s">
        <v>6</v>
      </c>
      <c r="G204" s="110">
        <v>38</v>
      </c>
      <c r="H204" s="265">
        <f>G204*(100-$H$72)/100</f>
        <v>38</v>
      </c>
      <c r="I204" s="46">
        <v>100</v>
      </c>
      <c r="J204" s="46">
        <v>800</v>
      </c>
      <c r="K204" s="46"/>
      <c r="L204" s="110"/>
      <c r="O204" s="336"/>
      <c r="P204" s="336"/>
      <c r="Q204" s="214"/>
    </row>
    <row r="205" spans="1:17" s="13" customFormat="1" ht="20.100000000000001" customHeight="1" x14ac:dyDescent="0.25">
      <c r="A205" s="60"/>
      <c r="B205" s="18">
        <v>3295114516</v>
      </c>
      <c r="C205" s="55" t="s">
        <v>1720</v>
      </c>
      <c r="D205" s="274">
        <v>5905485421614</v>
      </c>
      <c r="E205" s="53" t="s">
        <v>4199</v>
      </c>
      <c r="F205" s="8" t="s">
        <v>6</v>
      </c>
      <c r="G205" s="110">
        <v>59</v>
      </c>
      <c r="H205" s="265">
        <f>G205*(100-$H$72)/100</f>
        <v>59</v>
      </c>
      <c r="I205" s="46">
        <v>65</v>
      </c>
      <c r="J205" s="46">
        <v>520</v>
      </c>
      <c r="K205" s="46"/>
      <c r="L205" s="110"/>
      <c r="O205" s="336"/>
      <c r="P205" s="336"/>
      <c r="Q205" s="214"/>
    </row>
    <row r="206" spans="1:17" s="13" customFormat="1" ht="20.100000000000001" customHeight="1" x14ac:dyDescent="0.25">
      <c r="A206" s="60"/>
      <c r="B206" s="18">
        <v>3295115511</v>
      </c>
      <c r="C206" s="22" t="s">
        <v>1721</v>
      </c>
      <c r="D206" s="274">
        <v>5905485421621</v>
      </c>
      <c r="E206" s="53" t="s">
        <v>1722</v>
      </c>
      <c r="F206" s="44" t="s">
        <v>6</v>
      </c>
      <c r="G206" s="110">
        <v>115</v>
      </c>
      <c r="H206" s="265">
        <f>G206*(100-$H$72)/100</f>
        <v>115</v>
      </c>
      <c r="I206" s="46">
        <v>30</v>
      </c>
      <c r="J206" s="46">
        <v>240</v>
      </c>
      <c r="K206" s="46"/>
      <c r="L206" s="110"/>
      <c r="O206" s="336"/>
      <c r="P206" s="336"/>
      <c r="Q206" s="214"/>
    </row>
    <row r="207" spans="1:17" s="13" customFormat="1" ht="20.100000000000001" customHeight="1" x14ac:dyDescent="0.25">
      <c r="A207" s="60"/>
      <c r="B207" s="18">
        <v>3295115512</v>
      </c>
      <c r="C207" s="55" t="s">
        <v>1723</v>
      </c>
      <c r="D207" s="274">
        <v>4047493004395</v>
      </c>
      <c r="E207" s="53" t="s">
        <v>1724</v>
      </c>
      <c r="F207" s="8" t="s">
        <v>6</v>
      </c>
      <c r="G207" s="110">
        <v>415</v>
      </c>
      <c r="H207" s="265">
        <f>G207*(100-$H$73)/100</f>
        <v>415</v>
      </c>
      <c r="I207" s="46"/>
      <c r="J207" s="46">
        <v>96</v>
      </c>
      <c r="K207" s="46"/>
      <c r="L207" s="110"/>
      <c r="O207" s="336"/>
      <c r="P207" s="336"/>
      <c r="Q207" s="214"/>
    </row>
    <row r="208" spans="1:17" s="13" customFormat="1" ht="20.100000000000001" customHeight="1" x14ac:dyDescent="0.25">
      <c r="A208" s="60"/>
      <c r="B208" s="18">
        <v>3295116509</v>
      </c>
      <c r="C208" s="26" t="s">
        <v>1725</v>
      </c>
      <c r="D208" s="274">
        <v>4047493004401</v>
      </c>
      <c r="E208" s="53" t="s">
        <v>4200</v>
      </c>
      <c r="F208" s="44" t="s">
        <v>6</v>
      </c>
      <c r="G208" s="110">
        <v>671</v>
      </c>
      <c r="H208" s="265">
        <f>G208*(100-$H$73)/100</f>
        <v>671</v>
      </c>
      <c r="I208" s="46"/>
      <c r="J208" s="46">
        <v>52</v>
      </c>
      <c r="K208" s="46"/>
      <c r="L208" s="110"/>
      <c r="O208" s="336"/>
      <c r="P208" s="336"/>
      <c r="Q208" s="214"/>
    </row>
    <row r="209" spans="1:17" s="13" customFormat="1" ht="20.100000000000001" customHeight="1" x14ac:dyDescent="0.25">
      <c r="A209" s="60"/>
      <c r="B209" s="18">
        <v>3295116510</v>
      </c>
      <c r="C209" s="57" t="s">
        <v>1726</v>
      </c>
      <c r="D209" s="274">
        <v>4047493004418</v>
      </c>
      <c r="E209" s="53" t="s">
        <v>1727</v>
      </c>
      <c r="F209" s="8" t="s">
        <v>6</v>
      </c>
      <c r="G209" s="110">
        <v>1269</v>
      </c>
      <c r="H209" s="265">
        <f>G209*(100-$H$73)/100</f>
        <v>1269</v>
      </c>
      <c r="I209" s="46"/>
      <c r="J209" s="46">
        <v>34</v>
      </c>
      <c r="K209" s="46"/>
      <c r="L209" s="110"/>
      <c r="O209" s="336"/>
      <c r="P209" s="336"/>
      <c r="Q209" s="214"/>
    </row>
    <row r="210" spans="1:17" s="13" customFormat="1" ht="20.100000000000001" customHeight="1" x14ac:dyDescent="0.25">
      <c r="A210" s="60"/>
      <c r="B210" s="18">
        <v>3295117504</v>
      </c>
      <c r="C210" s="26" t="s">
        <v>1728</v>
      </c>
      <c r="D210" s="274">
        <v>4022462002671</v>
      </c>
      <c r="E210" s="53" t="s">
        <v>1729</v>
      </c>
      <c r="F210" s="44" t="s">
        <v>6</v>
      </c>
      <c r="G210" s="91">
        <v>3943</v>
      </c>
      <c r="H210" s="265">
        <f>G210*(100-$H$73)/100</f>
        <v>3943</v>
      </c>
      <c r="I210" s="46"/>
      <c r="J210" s="46">
        <v>18</v>
      </c>
      <c r="K210" s="46"/>
      <c r="L210" s="110"/>
      <c r="O210" s="336"/>
      <c r="P210" s="336"/>
      <c r="Q210" s="214"/>
    </row>
    <row r="211" spans="1:17" s="13" customFormat="1" ht="20.100000000000001" customHeight="1" x14ac:dyDescent="0.25">
      <c r="A211" s="70" t="s">
        <v>1730</v>
      </c>
      <c r="B211" s="18">
        <v>3295114511</v>
      </c>
      <c r="C211" s="57" t="s">
        <v>1731</v>
      </c>
      <c r="D211" s="274">
        <v>8590860019387</v>
      </c>
      <c r="E211" s="53" t="s">
        <v>4201</v>
      </c>
      <c r="F211" s="8" t="s">
        <v>6</v>
      </c>
      <c r="G211" s="110">
        <v>32</v>
      </c>
      <c r="H211" s="265">
        <f>G211*(100-$H$72)/100</f>
        <v>32</v>
      </c>
      <c r="I211" s="46">
        <v>30</v>
      </c>
      <c r="J211" s="46">
        <v>1560</v>
      </c>
      <c r="K211" s="46"/>
      <c r="L211" s="110"/>
      <c r="O211" s="336"/>
      <c r="P211" s="336"/>
      <c r="Q211" s="214"/>
    </row>
    <row r="212" spans="1:17" s="13" customFormat="1" ht="20.100000000000001" customHeight="1" x14ac:dyDescent="0.25">
      <c r="A212" s="60"/>
      <c r="B212" s="18">
        <v>3295114512</v>
      </c>
      <c r="C212" s="26" t="s">
        <v>1732</v>
      </c>
      <c r="D212" s="274">
        <v>8590860019394</v>
      </c>
      <c r="E212" s="53" t="s">
        <v>1733</v>
      </c>
      <c r="F212" s="44" t="s">
        <v>6</v>
      </c>
      <c r="G212" s="110">
        <v>50</v>
      </c>
      <c r="H212" s="265">
        <f>G212*(100-$H$72)/100</f>
        <v>50</v>
      </c>
      <c r="I212" s="46">
        <v>100</v>
      </c>
      <c r="J212" s="46">
        <v>800</v>
      </c>
      <c r="K212" s="46"/>
      <c r="L212" s="110"/>
      <c r="O212" s="336"/>
      <c r="P212" s="336"/>
      <c r="Q212" s="214"/>
    </row>
    <row r="213" spans="1:17" s="13" customFormat="1" ht="20.100000000000001" customHeight="1" x14ac:dyDescent="0.25">
      <c r="A213" s="60"/>
      <c r="B213" s="18">
        <v>3295114513</v>
      </c>
      <c r="C213" s="57" t="s">
        <v>1734</v>
      </c>
      <c r="D213" s="274">
        <v>8590860019400</v>
      </c>
      <c r="E213" s="53" t="s">
        <v>4202</v>
      </c>
      <c r="F213" s="8" t="s">
        <v>6</v>
      </c>
      <c r="G213" s="110">
        <v>83</v>
      </c>
      <c r="H213" s="265">
        <f>G213*(100-$H$72)/100</f>
        <v>83</v>
      </c>
      <c r="I213" s="46">
        <v>50</v>
      </c>
      <c r="J213" s="46">
        <v>400</v>
      </c>
      <c r="K213" s="46"/>
      <c r="L213" s="110"/>
      <c r="O213" s="336"/>
      <c r="P213" s="336"/>
      <c r="Q213" s="214"/>
    </row>
    <row r="214" spans="1:17" s="13" customFormat="1" ht="20.100000000000001" customHeight="1" x14ac:dyDescent="0.25">
      <c r="A214" s="60"/>
      <c r="B214" s="18">
        <v>3295115509</v>
      </c>
      <c r="C214" s="26" t="s">
        <v>1735</v>
      </c>
      <c r="D214" s="274">
        <v>4047493000724</v>
      </c>
      <c r="E214" s="53" t="s">
        <v>1736</v>
      </c>
      <c r="F214" s="44" t="s">
        <v>6</v>
      </c>
      <c r="G214" s="110">
        <v>144</v>
      </c>
      <c r="H214" s="265">
        <f>G214*(100-$H$72)/100</f>
        <v>144</v>
      </c>
      <c r="I214" s="46">
        <v>30</v>
      </c>
      <c r="J214" s="46">
        <v>240</v>
      </c>
      <c r="K214" s="46"/>
      <c r="L214" s="110"/>
      <c r="O214" s="336"/>
      <c r="P214" s="336"/>
      <c r="Q214" s="214"/>
    </row>
    <row r="215" spans="1:17" s="13" customFormat="1" ht="20.100000000000001" customHeight="1" x14ac:dyDescent="0.25">
      <c r="A215" s="60"/>
      <c r="B215" s="18">
        <v>3295115510</v>
      </c>
      <c r="C215" s="57" t="s">
        <v>1737</v>
      </c>
      <c r="D215" s="274">
        <v>4047493004463</v>
      </c>
      <c r="E215" s="53" t="s">
        <v>1738</v>
      </c>
      <c r="F215" s="8" t="s">
        <v>6</v>
      </c>
      <c r="G215" s="110">
        <v>333</v>
      </c>
      <c r="H215" s="265">
        <f>G215*(100-$H$73)/100</f>
        <v>333</v>
      </c>
      <c r="I215" s="46"/>
      <c r="J215" s="46">
        <v>150</v>
      </c>
      <c r="K215" s="46"/>
      <c r="L215" s="110"/>
      <c r="O215" s="336"/>
      <c r="P215" s="336"/>
      <c r="Q215" s="214"/>
    </row>
    <row r="216" spans="1:17" s="13" customFormat="1" ht="20.100000000000001" customHeight="1" x14ac:dyDescent="0.25">
      <c r="A216" s="60"/>
      <c r="B216" s="18">
        <v>3295116507</v>
      </c>
      <c r="C216" s="26" t="s">
        <v>1739</v>
      </c>
      <c r="D216" s="274">
        <v>8029451368790</v>
      </c>
      <c r="E216" s="53" t="s">
        <v>4203</v>
      </c>
      <c r="F216" s="44" t="s">
        <v>6</v>
      </c>
      <c r="G216" s="110">
        <v>325</v>
      </c>
      <c r="H216" s="265">
        <f>G216*(100-$H$73)/100</f>
        <v>325</v>
      </c>
      <c r="I216" s="46"/>
      <c r="J216" s="46">
        <v>120</v>
      </c>
      <c r="K216" s="46"/>
      <c r="L216" s="110"/>
      <c r="O216" s="336"/>
      <c r="P216" s="336"/>
      <c r="Q216" s="214"/>
    </row>
    <row r="217" spans="1:17" s="13" customFormat="1" ht="20.100000000000001" customHeight="1" x14ac:dyDescent="0.25">
      <c r="A217" s="60"/>
      <c r="B217" s="18">
        <v>3295116508</v>
      </c>
      <c r="C217" s="57" t="s">
        <v>1740</v>
      </c>
      <c r="D217" s="274">
        <v>4047493004487</v>
      </c>
      <c r="E217" s="53" t="s">
        <v>1741</v>
      </c>
      <c r="F217" s="8" t="s">
        <v>6</v>
      </c>
      <c r="G217" s="110">
        <v>947</v>
      </c>
      <c r="H217" s="265">
        <f>G217*(100-$H$73)/100</f>
        <v>947</v>
      </c>
      <c r="I217" s="46"/>
      <c r="J217" s="46">
        <v>40</v>
      </c>
      <c r="K217" s="46"/>
      <c r="L217" s="110"/>
      <c r="O217" s="336"/>
      <c r="P217" s="336"/>
      <c r="Q217" s="214"/>
    </row>
    <row r="218" spans="1:17" s="13" customFormat="1" ht="20.100000000000001" customHeight="1" x14ac:dyDescent="0.25">
      <c r="A218" s="60"/>
      <c r="B218" s="18">
        <v>3295117503</v>
      </c>
      <c r="C218" s="26" t="s">
        <v>1742</v>
      </c>
      <c r="D218" s="274">
        <v>4022462003753</v>
      </c>
      <c r="E218" s="53" t="s">
        <v>1743</v>
      </c>
      <c r="F218" s="44" t="s">
        <v>6</v>
      </c>
      <c r="G218" s="110">
        <v>7939</v>
      </c>
      <c r="H218" s="265">
        <f>G218*(100-$H$73)/100</f>
        <v>7939</v>
      </c>
      <c r="I218" s="46"/>
      <c r="J218" s="46">
        <v>1</v>
      </c>
      <c r="K218" s="46"/>
      <c r="L218" s="110"/>
      <c r="O218" s="336"/>
      <c r="P218" s="336"/>
      <c r="Q218" s="214"/>
    </row>
    <row r="219" spans="1:17" s="13" customFormat="1" ht="20.100000000000001" customHeight="1" x14ac:dyDescent="0.25">
      <c r="A219" s="70" t="s">
        <v>1744</v>
      </c>
      <c r="B219" s="18">
        <v>3295114613</v>
      </c>
      <c r="C219" s="22" t="s">
        <v>1745</v>
      </c>
      <c r="D219" s="274">
        <v>8029451450495</v>
      </c>
      <c r="E219" s="53" t="s">
        <v>4204</v>
      </c>
      <c r="F219" s="44" t="s">
        <v>6</v>
      </c>
      <c r="G219" s="110">
        <v>1036</v>
      </c>
      <c r="H219" s="265">
        <f t="shared" ref="H219:H226" si="15">G219*(100-$H$72)/100</f>
        <v>1036</v>
      </c>
      <c r="I219" s="46"/>
      <c r="J219" s="46">
        <v>5</v>
      </c>
      <c r="K219" s="46"/>
      <c r="L219" s="110"/>
      <c r="O219" s="336"/>
      <c r="P219" s="336"/>
      <c r="Q219" s="214"/>
    </row>
    <row r="220" spans="1:17" s="13" customFormat="1" ht="20.100000000000001" customHeight="1" x14ac:dyDescent="0.25">
      <c r="A220" s="61"/>
      <c r="B220" s="18">
        <v>3295114614</v>
      </c>
      <c r="C220" s="55" t="s">
        <v>1746</v>
      </c>
      <c r="D220" s="274">
        <v>8029451450648</v>
      </c>
      <c r="E220" s="53" t="s">
        <v>1747</v>
      </c>
      <c r="F220" s="8" t="s">
        <v>6</v>
      </c>
      <c r="G220" s="110">
        <v>1283</v>
      </c>
      <c r="H220" s="265">
        <f t="shared" si="15"/>
        <v>1283</v>
      </c>
      <c r="I220" s="46"/>
      <c r="J220" s="46">
        <v>34</v>
      </c>
      <c r="K220" s="46"/>
      <c r="L220" s="110"/>
      <c r="O220" s="336"/>
      <c r="P220" s="336"/>
      <c r="Q220" s="214"/>
    </row>
    <row r="221" spans="1:17" s="13" customFormat="1" ht="20.100000000000001" customHeight="1" x14ac:dyDescent="0.25">
      <c r="A221" s="61"/>
      <c r="B221" s="18">
        <v>3295114615</v>
      </c>
      <c r="C221" s="22" t="s">
        <v>1748</v>
      </c>
      <c r="D221" s="274">
        <v>8029451450709</v>
      </c>
      <c r="E221" s="53" t="s">
        <v>4205</v>
      </c>
      <c r="F221" s="44" t="s">
        <v>6</v>
      </c>
      <c r="G221" s="110">
        <v>1917</v>
      </c>
      <c r="H221" s="265">
        <f t="shared" si="15"/>
        <v>1917</v>
      </c>
      <c r="I221" s="46"/>
      <c r="J221" s="46">
        <v>18</v>
      </c>
      <c r="K221" s="46"/>
      <c r="L221" s="110"/>
      <c r="O221" s="336"/>
      <c r="P221" s="336"/>
      <c r="Q221" s="214"/>
    </row>
    <row r="222" spans="1:17" s="13" customFormat="1" ht="20.100000000000001" customHeight="1" x14ac:dyDescent="0.25">
      <c r="A222" s="71"/>
      <c r="B222" s="18">
        <v>3295115606</v>
      </c>
      <c r="C222" s="55" t="s">
        <v>1749</v>
      </c>
      <c r="D222" s="274">
        <v>8029451450754</v>
      </c>
      <c r="E222" s="53" t="s">
        <v>1750</v>
      </c>
      <c r="F222" s="8" t="s">
        <v>6</v>
      </c>
      <c r="G222" s="110">
        <v>3073</v>
      </c>
      <c r="H222" s="265">
        <f t="shared" si="15"/>
        <v>3073</v>
      </c>
      <c r="I222" s="46"/>
      <c r="J222" s="46">
        <v>9</v>
      </c>
      <c r="K222" s="46"/>
      <c r="L222" s="110"/>
      <c r="O222" s="336"/>
      <c r="P222" s="336"/>
      <c r="Q222" s="214"/>
    </row>
    <row r="223" spans="1:17" s="13" customFormat="1" ht="20.100000000000001" customHeight="1" x14ac:dyDescent="0.25">
      <c r="A223" s="70" t="s">
        <v>1751</v>
      </c>
      <c r="B223" s="18">
        <v>3295114601</v>
      </c>
      <c r="C223" s="26" t="s">
        <v>1752</v>
      </c>
      <c r="D223" s="274">
        <v>8029451450358</v>
      </c>
      <c r="E223" s="53" t="s">
        <v>4206</v>
      </c>
      <c r="F223" s="44" t="s">
        <v>6</v>
      </c>
      <c r="G223" s="110">
        <v>2938</v>
      </c>
      <c r="H223" s="265">
        <f t="shared" si="15"/>
        <v>2938</v>
      </c>
      <c r="I223" s="46">
        <v>1</v>
      </c>
      <c r="J223" s="46">
        <v>56</v>
      </c>
      <c r="K223" s="46"/>
      <c r="L223" s="110"/>
      <c r="O223" s="336"/>
      <c r="P223" s="336"/>
      <c r="Q223" s="214"/>
    </row>
    <row r="224" spans="1:17" s="13" customFormat="1" ht="20.100000000000001" customHeight="1" x14ac:dyDescent="0.25">
      <c r="A224" s="60"/>
      <c r="B224" s="18">
        <v>3295114602</v>
      </c>
      <c r="C224" s="22" t="s">
        <v>1753</v>
      </c>
      <c r="D224" s="274">
        <v>8029451450402</v>
      </c>
      <c r="E224" s="53" t="s">
        <v>1754</v>
      </c>
      <c r="F224" s="44" t="s">
        <v>6</v>
      </c>
      <c r="G224" s="110">
        <v>3396</v>
      </c>
      <c r="H224" s="265">
        <f t="shared" si="15"/>
        <v>3396</v>
      </c>
      <c r="I224" s="46">
        <v>1</v>
      </c>
      <c r="J224" s="46">
        <v>56</v>
      </c>
      <c r="K224" s="46"/>
      <c r="L224" s="110"/>
      <c r="O224" s="336"/>
      <c r="P224" s="336"/>
      <c r="Q224" s="214"/>
    </row>
    <row r="225" spans="1:17" s="13" customFormat="1" ht="20.100000000000001" customHeight="1" x14ac:dyDescent="0.25">
      <c r="A225" s="60"/>
      <c r="B225" s="18">
        <v>3295114603</v>
      </c>
      <c r="C225" s="55" t="s">
        <v>1755</v>
      </c>
      <c r="D225" s="274">
        <v>8029451452970</v>
      </c>
      <c r="E225" s="53" t="s">
        <v>4207</v>
      </c>
      <c r="F225" s="8" t="s">
        <v>6</v>
      </c>
      <c r="G225" s="110">
        <v>3968</v>
      </c>
      <c r="H225" s="265">
        <f t="shared" si="15"/>
        <v>3968</v>
      </c>
      <c r="I225" s="46">
        <v>1</v>
      </c>
      <c r="J225" s="46">
        <v>30</v>
      </c>
      <c r="K225" s="46"/>
      <c r="L225" s="110"/>
      <c r="O225" s="336"/>
      <c r="P225" s="336"/>
      <c r="Q225" s="214"/>
    </row>
    <row r="226" spans="1:17" s="13" customFormat="1" ht="20.100000000000001" customHeight="1" x14ac:dyDescent="0.25">
      <c r="A226" s="60"/>
      <c r="B226" s="18">
        <v>3295115601</v>
      </c>
      <c r="C226" s="26" t="s">
        <v>1756</v>
      </c>
      <c r="D226" s="274">
        <v>8029451450228</v>
      </c>
      <c r="E226" s="53" t="s">
        <v>1757</v>
      </c>
      <c r="F226" s="44" t="s">
        <v>6</v>
      </c>
      <c r="G226" s="110">
        <v>6502</v>
      </c>
      <c r="H226" s="265">
        <f t="shared" si="15"/>
        <v>6502</v>
      </c>
      <c r="I226" s="46">
        <v>1</v>
      </c>
      <c r="J226" s="46">
        <v>24</v>
      </c>
      <c r="K226" s="46"/>
      <c r="L226" s="110"/>
      <c r="O226" s="336"/>
      <c r="P226" s="336"/>
      <c r="Q226" s="214"/>
    </row>
    <row r="227" spans="1:17" s="13" customFormat="1" ht="20.100000000000001" customHeight="1" x14ac:dyDescent="0.25">
      <c r="A227" s="60"/>
      <c r="B227" s="18">
        <v>3295115602</v>
      </c>
      <c r="C227" s="57" t="s">
        <v>1758</v>
      </c>
      <c r="D227" s="274">
        <v>8029451450242</v>
      </c>
      <c r="E227" s="53" t="s">
        <v>1759</v>
      </c>
      <c r="F227" s="8" t="s">
        <v>6</v>
      </c>
      <c r="G227" s="110">
        <v>8107</v>
      </c>
      <c r="H227" s="265">
        <f>G227*(100-$H$73)/100</f>
        <v>8107</v>
      </c>
      <c r="I227" s="46">
        <v>1</v>
      </c>
      <c r="J227" s="46">
        <v>12</v>
      </c>
      <c r="K227" s="46"/>
      <c r="L227" s="110"/>
      <c r="O227" s="336"/>
      <c r="P227" s="336"/>
      <c r="Q227" s="214"/>
    </row>
    <row r="228" spans="1:17" s="13" customFormat="1" ht="20.100000000000001" customHeight="1" x14ac:dyDescent="0.25">
      <c r="A228" s="60"/>
      <c r="B228" s="18">
        <v>3295116601</v>
      </c>
      <c r="C228" s="26" t="s">
        <v>1760</v>
      </c>
      <c r="D228" s="274">
        <v>8029451450266</v>
      </c>
      <c r="E228" s="53" t="s">
        <v>4208</v>
      </c>
      <c r="F228" s="44" t="s">
        <v>6</v>
      </c>
      <c r="G228" s="110">
        <v>15037</v>
      </c>
      <c r="H228" s="265">
        <f>G228*(100-$H$73)/100</f>
        <v>15037</v>
      </c>
      <c r="I228" s="46">
        <v>1</v>
      </c>
      <c r="J228" s="46">
        <v>8</v>
      </c>
      <c r="K228" s="46"/>
      <c r="L228" s="110"/>
      <c r="O228" s="336"/>
      <c r="P228" s="336"/>
      <c r="Q228" s="214"/>
    </row>
    <row r="229" spans="1:17" s="13" customFormat="1" ht="20.100000000000001" customHeight="1" x14ac:dyDescent="0.25">
      <c r="A229" s="60"/>
      <c r="B229" s="18">
        <v>3295116602</v>
      </c>
      <c r="C229" s="57" t="s">
        <v>1761</v>
      </c>
      <c r="D229" s="274">
        <v>8029451451416</v>
      </c>
      <c r="E229" s="53" t="s">
        <v>1762</v>
      </c>
      <c r="F229" s="8" t="s">
        <v>6</v>
      </c>
      <c r="G229" s="91">
        <v>23506</v>
      </c>
      <c r="H229" s="265">
        <f>G229*(100-$H$73)/100</f>
        <v>23506</v>
      </c>
      <c r="I229" s="46">
        <v>1</v>
      </c>
      <c r="J229" s="46">
        <v>4</v>
      </c>
      <c r="K229" s="46"/>
      <c r="L229" s="110"/>
      <c r="O229" s="336"/>
      <c r="P229" s="336"/>
      <c r="Q229" s="214"/>
    </row>
    <row r="230" spans="1:17" s="13" customFormat="1" ht="20.100000000000001" customHeight="1" x14ac:dyDescent="0.25">
      <c r="A230" s="60"/>
      <c r="B230" s="18">
        <v>3295117601</v>
      </c>
      <c r="C230" s="26" t="s">
        <v>1763</v>
      </c>
      <c r="D230" s="274">
        <v>8029451451867</v>
      </c>
      <c r="E230" s="53" t="s">
        <v>1764</v>
      </c>
      <c r="F230" s="44" t="s">
        <v>6</v>
      </c>
      <c r="G230" s="91">
        <v>65571</v>
      </c>
      <c r="H230" s="265">
        <f>G230*(100-$H$73)/100</f>
        <v>65571</v>
      </c>
      <c r="I230" s="46">
        <v>1</v>
      </c>
      <c r="J230" s="46">
        <v>4</v>
      </c>
      <c r="K230" s="46"/>
      <c r="L230" s="110"/>
      <c r="O230" s="336"/>
      <c r="P230" s="336"/>
      <c r="Q230" s="214"/>
    </row>
    <row r="231" spans="1:17" s="13" customFormat="1" ht="20.100000000000001" customHeight="1" x14ac:dyDescent="0.25">
      <c r="A231" s="70" t="s">
        <v>1751</v>
      </c>
      <c r="B231" s="18">
        <v>3295114604</v>
      </c>
      <c r="C231" s="26" t="s">
        <v>1765</v>
      </c>
      <c r="D231" s="274">
        <v>8590860234100</v>
      </c>
      <c r="E231" s="53" t="s">
        <v>4209</v>
      </c>
      <c r="F231" s="44" t="s">
        <v>6</v>
      </c>
      <c r="G231" s="110">
        <v>2938</v>
      </c>
      <c r="H231" s="265">
        <f t="shared" ref="H231:H240" si="16">G231*(100-$H$72)/100</f>
        <v>2938</v>
      </c>
      <c r="I231" s="46">
        <v>1</v>
      </c>
      <c r="J231" s="46">
        <v>154</v>
      </c>
      <c r="K231" s="46"/>
      <c r="L231" s="110"/>
      <c r="O231" s="336"/>
      <c r="P231" s="336"/>
      <c r="Q231" s="214"/>
    </row>
    <row r="232" spans="1:17" s="13" customFormat="1" ht="20.100000000000001" customHeight="1" x14ac:dyDescent="0.25">
      <c r="A232" s="60" t="s">
        <v>1766</v>
      </c>
      <c r="B232" s="18">
        <v>3295114605</v>
      </c>
      <c r="C232" s="57" t="s">
        <v>1767</v>
      </c>
      <c r="D232" s="274">
        <v>8590860234117</v>
      </c>
      <c r="E232" s="53" t="s">
        <v>1768</v>
      </c>
      <c r="F232" s="8" t="s">
        <v>6</v>
      </c>
      <c r="G232" s="110">
        <v>2784</v>
      </c>
      <c r="H232" s="265">
        <f t="shared" si="16"/>
        <v>2784</v>
      </c>
      <c r="I232" s="46">
        <v>1</v>
      </c>
      <c r="J232" s="46">
        <v>114</v>
      </c>
      <c r="K232" s="46"/>
      <c r="L232" s="110"/>
      <c r="O232" s="336"/>
      <c r="P232" s="336"/>
      <c r="Q232" s="214"/>
    </row>
    <row r="233" spans="1:17" s="13" customFormat="1" ht="20.100000000000001" customHeight="1" x14ac:dyDescent="0.25">
      <c r="A233" s="60"/>
      <c r="B233" s="18">
        <v>3295114606</v>
      </c>
      <c r="C233" s="26" t="s">
        <v>1769</v>
      </c>
      <c r="D233" s="274">
        <v>8590860234124</v>
      </c>
      <c r="E233" s="53" t="s">
        <v>4210</v>
      </c>
      <c r="F233" s="44" t="s">
        <v>6</v>
      </c>
      <c r="G233" s="110">
        <v>3174</v>
      </c>
      <c r="H233" s="265">
        <f t="shared" si="16"/>
        <v>3174</v>
      </c>
      <c r="I233" s="46">
        <v>1</v>
      </c>
      <c r="J233" s="46">
        <v>75</v>
      </c>
      <c r="K233" s="46"/>
      <c r="L233" s="110"/>
      <c r="O233" s="336"/>
      <c r="P233" s="336"/>
      <c r="Q233" s="214"/>
    </row>
    <row r="234" spans="1:17" s="13" customFormat="1" ht="20.100000000000001" customHeight="1" x14ac:dyDescent="0.25">
      <c r="A234" s="60"/>
      <c r="B234" s="18">
        <v>3295115603</v>
      </c>
      <c r="C234" s="57" t="s">
        <v>1770</v>
      </c>
      <c r="D234" s="274">
        <v>8590860234162</v>
      </c>
      <c r="E234" s="53" t="s">
        <v>1771</v>
      </c>
      <c r="F234" s="8" t="s">
        <v>6</v>
      </c>
      <c r="G234" s="110">
        <v>5555</v>
      </c>
      <c r="H234" s="265">
        <f t="shared" ref="H234:H236" si="17">G234*(100-$H$72)/100</f>
        <v>5555</v>
      </c>
      <c r="I234" s="46">
        <v>1</v>
      </c>
      <c r="J234" s="46">
        <v>56</v>
      </c>
      <c r="K234" s="46"/>
      <c r="L234" s="110"/>
      <c r="O234" s="336"/>
      <c r="P234" s="336"/>
      <c r="Q234" s="214"/>
    </row>
    <row r="235" spans="1:17" s="13" customFormat="1" ht="20.100000000000001" customHeight="1" x14ac:dyDescent="0.25">
      <c r="A235" s="60"/>
      <c r="B235" s="18">
        <v>3295115607</v>
      </c>
      <c r="C235" s="57"/>
      <c r="D235" s="274">
        <v>5902221613104</v>
      </c>
      <c r="E235" s="53" t="s">
        <v>4096</v>
      </c>
      <c r="F235" s="8" t="s">
        <v>6</v>
      </c>
      <c r="G235" s="110">
        <v>16989</v>
      </c>
      <c r="H235" s="265">
        <f t="shared" si="17"/>
        <v>16989</v>
      </c>
      <c r="I235" s="46"/>
      <c r="J235" s="46">
        <v>12</v>
      </c>
      <c r="K235" s="46"/>
      <c r="L235" s="110"/>
      <c r="O235" s="336"/>
      <c r="P235" s="336"/>
      <c r="Q235" s="214"/>
    </row>
    <row r="236" spans="1:17" s="13" customFormat="1" ht="20.100000000000001" customHeight="1" x14ac:dyDescent="0.25">
      <c r="A236" s="71"/>
      <c r="B236" s="18">
        <v>3295116605</v>
      </c>
      <c r="C236" s="57"/>
      <c r="D236" s="274">
        <v>5902221613111</v>
      </c>
      <c r="E236" s="53" t="s">
        <v>4211</v>
      </c>
      <c r="F236" s="8" t="s">
        <v>6</v>
      </c>
      <c r="G236" s="110">
        <v>23805</v>
      </c>
      <c r="H236" s="265">
        <f t="shared" si="17"/>
        <v>23805</v>
      </c>
      <c r="I236" s="46"/>
      <c r="J236" s="46">
        <v>8</v>
      </c>
      <c r="K236" s="46"/>
      <c r="L236" s="110"/>
      <c r="O236" s="336"/>
      <c r="P236" s="336"/>
      <c r="Q236" s="214"/>
    </row>
    <row r="237" spans="1:17" s="13" customFormat="1" ht="20.100000000000001" customHeight="1" x14ac:dyDescent="0.25">
      <c r="A237" s="60" t="s">
        <v>1772</v>
      </c>
      <c r="B237" s="18">
        <v>3295114610</v>
      </c>
      <c r="C237" s="26" t="s">
        <v>1773</v>
      </c>
      <c r="D237" s="274">
        <v>8590860022608</v>
      </c>
      <c r="E237" s="53" t="s">
        <v>4212</v>
      </c>
      <c r="F237" s="44" t="s">
        <v>6</v>
      </c>
      <c r="G237" s="110">
        <v>442</v>
      </c>
      <c r="H237" s="265">
        <f t="shared" si="16"/>
        <v>442</v>
      </c>
      <c r="I237" s="46">
        <v>18</v>
      </c>
      <c r="J237" s="46">
        <v>144</v>
      </c>
      <c r="K237" s="46"/>
      <c r="L237" s="110"/>
      <c r="O237" s="336"/>
      <c r="P237" s="336"/>
      <c r="Q237" s="214"/>
    </row>
    <row r="238" spans="1:17" s="13" customFormat="1" ht="20.100000000000001" customHeight="1" x14ac:dyDescent="0.25">
      <c r="A238" s="60"/>
      <c r="B238" s="18">
        <v>3295114611</v>
      </c>
      <c r="C238" s="57" t="s">
        <v>1774</v>
      </c>
      <c r="D238" s="274">
        <v>5905485421584</v>
      </c>
      <c r="E238" s="53" t="s">
        <v>1775</v>
      </c>
      <c r="F238" s="8" t="s">
        <v>6</v>
      </c>
      <c r="G238" s="110">
        <v>567</v>
      </c>
      <c r="H238" s="265">
        <f t="shared" si="16"/>
        <v>567</v>
      </c>
      <c r="I238" s="46">
        <v>32</v>
      </c>
      <c r="J238" s="46">
        <v>128</v>
      </c>
      <c r="K238" s="46"/>
      <c r="L238" s="110"/>
      <c r="O238" s="336"/>
      <c r="P238" s="336"/>
      <c r="Q238" s="214"/>
    </row>
    <row r="239" spans="1:17" s="13" customFormat="1" ht="20.100000000000001" customHeight="1" x14ac:dyDescent="0.25">
      <c r="A239" s="60"/>
      <c r="B239" s="18">
        <v>3295114612</v>
      </c>
      <c r="C239" s="26" t="s">
        <v>1776</v>
      </c>
      <c r="D239" s="274">
        <v>8029451357565</v>
      </c>
      <c r="E239" s="53" t="s">
        <v>4213</v>
      </c>
      <c r="F239" s="44" t="s">
        <v>6</v>
      </c>
      <c r="G239" s="110">
        <v>863</v>
      </c>
      <c r="H239" s="265">
        <f t="shared" si="16"/>
        <v>863</v>
      </c>
      <c r="I239" s="46"/>
      <c r="J239" s="46">
        <v>65</v>
      </c>
      <c r="K239" s="46"/>
      <c r="L239" s="110"/>
      <c r="O239" s="336"/>
      <c r="P239" s="336"/>
      <c r="Q239" s="214"/>
    </row>
    <row r="240" spans="1:17" s="13" customFormat="1" ht="20.100000000000001" customHeight="1" x14ac:dyDescent="0.25">
      <c r="A240" s="60"/>
      <c r="B240" s="18">
        <v>3295115604</v>
      </c>
      <c r="C240" s="57" t="s">
        <v>1777</v>
      </c>
      <c r="D240" s="274">
        <v>8029451357619</v>
      </c>
      <c r="E240" s="53" t="s">
        <v>1778</v>
      </c>
      <c r="F240" s="8" t="s">
        <v>6</v>
      </c>
      <c r="G240" s="110">
        <v>1290</v>
      </c>
      <c r="H240" s="265">
        <f t="shared" si="16"/>
        <v>1290</v>
      </c>
      <c r="I240" s="46"/>
      <c r="J240" s="46">
        <v>30</v>
      </c>
      <c r="K240" s="46"/>
      <c r="L240" s="110"/>
      <c r="O240" s="336"/>
      <c r="P240" s="336"/>
      <c r="Q240" s="214"/>
    </row>
    <row r="241" spans="1:17" s="13" customFormat="1" ht="20.100000000000001" customHeight="1" x14ac:dyDescent="0.25">
      <c r="A241" s="60"/>
      <c r="B241" s="18">
        <v>3295115605</v>
      </c>
      <c r="C241" s="26" t="s">
        <v>1779</v>
      </c>
      <c r="D241" s="274">
        <v>8029451357046</v>
      </c>
      <c r="E241" s="53" t="s">
        <v>1780</v>
      </c>
      <c r="F241" s="44" t="s">
        <v>6</v>
      </c>
      <c r="G241" s="110">
        <v>3625</v>
      </c>
      <c r="H241" s="265">
        <f>G241*(100-$H$73)/100</f>
        <v>3625</v>
      </c>
      <c r="I241" s="46"/>
      <c r="J241" s="46">
        <v>16</v>
      </c>
      <c r="K241" s="46"/>
      <c r="L241" s="110"/>
      <c r="O241" s="336"/>
      <c r="P241" s="336"/>
      <c r="Q241" s="214"/>
    </row>
    <row r="242" spans="1:17" s="13" customFormat="1" ht="20.100000000000001" customHeight="1" x14ac:dyDescent="0.25">
      <c r="A242" s="60"/>
      <c r="B242" s="18">
        <v>3295116603</v>
      </c>
      <c r="C242" s="22" t="s">
        <v>1781</v>
      </c>
      <c r="D242" s="274">
        <v>8029451357077</v>
      </c>
      <c r="E242" s="53" t="s">
        <v>4214</v>
      </c>
      <c r="F242" s="44" t="s">
        <v>6</v>
      </c>
      <c r="G242" s="110">
        <v>6023</v>
      </c>
      <c r="H242" s="265">
        <f>G242*(100-$H$73)/100</f>
        <v>6023</v>
      </c>
      <c r="I242" s="46"/>
      <c r="J242" s="46">
        <v>8</v>
      </c>
      <c r="K242" s="46"/>
      <c r="L242" s="110"/>
      <c r="O242" s="336"/>
      <c r="P242" s="336"/>
      <c r="Q242" s="214"/>
    </row>
    <row r="243" spans="1:17" s="13" customFormat="1" ht="20.100000000000001" customHeight="1" x14ac:dyDescent="0.25">
      <c r="A243" s="60"/>
      <c r="B243" s="18">
        <v>3295116604</v>
      </c>
      <c r="C243" s="55" t="s">
        <v>1782</v>
      </c>
      <c r="D243" s="274">
        <v>8029451365850</v>
      </c>
      <c r="E243" s="53" t="s">
        <v>1783</v>
      </c>
      <c r="F243" s="8" t="s">
        <v>6</v>
      </c>
      <c r="G243" s="91">
        <v>8718</v>
      </c>
      <c r="H243" s="265">
        <f>G243*(100-$H$73)/100</f>
        <v>8718</v>
      </c>
      <c r="I243" s="46"/>
      <c r="J243" s="46">
        <v>4</v>
      </c>
      <c r="K243" s="46"/>
      <c r="L243" s="110"/>
      <c r="O243" s="336"/>
      <c r="P243" s="336"/>
      <c r="Q243" s="214"/>
    </row>
    <row r="244" spans="1:17" s="13" customFormat="1" ht="20.100000000000001" customHeight="1" x14ac:dyDescent="0.25">
      <c r="A244" s="70" t="s">
        <v>1784</v>
      </c>
      <c r="B244" s="18">
        <v>3295115305</v>
      </c>
      <c r="C244" s="26" t="s">
        <v>1785</v>
      </c>
      <c r="D244" s="274">
        <v>8590860019493</v>
      </c>
      <c r="E244" s="53" t="s">
        <v>4215</v>
      </c>
      <c r="F244" s="44" t="s">
        <v>6</v>
      </c>
      <c r="G244" s="110">
        <v>2002</v>
      </c>
      <c r="H244" s="265">
        <f>G244*(100-$H$72)/100</f>
        <v>2002</v>
      </c>
      <c r="I244" s="46"/>
      <c r="J244" s="46">
        <v>48</v>
      </c>
      <c r="K244" s="46"/>
      <c r="L244" s="110"/>
      <c r="O244" s="336"/>
      <c r="P244" s="336"/>
      <c r="Q244" s="214"/>
    </row>
    <row r="245" spans="1:17" s="13" customFormat="1" ht="20.100000000000001" customHeight="1" x14ac:dyDescent="0.25">
      <c r="A245" s="60"/>
      <c r="B245" s="18">
        <v>3295115306</v>
      </c>
      <c r="C245" s="57" t="s">
        <v>1786</v>
      </c>
      <c r="D245" s="274">
        <v>8029451380488</v>
      </c>
      <c r="E245" s="53" t="s">
        <v>4216</v>
      </c>
      <c r="F245" s="8" t="s">
        <v>6</v>
      </c>
      <c r="G245" s="110">
        <v>1188</v>
      </c>
      <c r="H245" s="265">
        <f t="shared" ref="H245:H251" si="18">G245*(100-$H$73)/100</f>
        <v>1188</v>
      </c>
      <c r="I245" s="46"/>
      <c r="J245" s="46">
        <v>48</v>
      </c>
      <c r="K245" s="46"/>
      <c r="L245" s="110"/>
      <c r="O245" s="336"/>
      <c r="P245" s="336"/>
      <c r="Q245" s="214"/>
    </row>
    <row r="246" spans="1:17" s="13" customFormat="1" ht="20.100000000000001" customHeight="1" x14ac:dyDescent="0.25">
      <c r="A246" s="60"/>
      <c r="B246" s="18">
        <v>3295116305</v>
      </c>
      <c r="C246" s="26" t="s">
        <v>1787</v>
      </c>
      <c r="D246" s="274">
        <v>8029451380495</v>
      </c>
      <c r="E246" s="53" t="s">
        <v>4217</v>
      </c>
      <c r="F246" s="44" t="s">
        <v>6</v>
      </c>
      <c r="G246" s="110">
        <v>1351</v>
      </c>
      <c r="H246" s="265">
        <f t="shared" si="18"/>
        <v>1351</v>
      </c>
      <c r="I246" s="46"/>
      <c r="J246" s="46">
        <v>30</v>
      </c>
      <c r="K246" s="46"/>
      <c r="L246" s="110"/>
      <c r="O246" s="336"/>
      <c r="P246" s="336"/>
      <c r="Q246" s="214"/>
    </row>
    <row r="247" spans="1:17" s="13" customFormat="1" ht="20.100000000000001" customHeight="1" x14ac:dyDescent="0.25">
      <c r="A247" s="61"/>
      <c r="B247" s="18">
        <v>3295116306</v>
      </c>
      <c r="C247" s="22" t="s">
        <v>1788</v>
      </c>
      <c r="D247" s="274">
        <v>8590860234179</v>
      </c>
      <c r="E247" s="53" t="s">
        <v>4218</v>
      </c>
      <c r="F247" s="44" t="s">
        <v>6</v>
      </c>
      <c r="G247" s="110">
        <v>5816</v>
      </c>
      <c r="H247" s="265">
        <f t="shared" si="18"/>
        <v>5816</v>
      </c>
      <c r="I247" s="46"/>
      <c r="J247" s="46">
        <v>30</v>
      </c>
      <c r="K247" s="46"/>
      <c r="L247" s="110"/>
      <c r="O247" s="336"/>
      <c r="P247" s="336"/>
      <c r="Q247" s="214"/>
    </row>
    <row r="248" spans="1:17" s="13" customFormat="1" ht="20.100000000000001" customHeight="1" x14ac:dyDescent="0.25">
      <c r="A248" s="61"/>
      <c r="B248" s="18">
        <v>3295116307</v>
      </c>
      <c r="C248" s="55" t="s">
        <v>1789</v>
      </c>
      <c r="D248" s="274">
        <v>8029451380501</v>
      </c>
      <c r="E248" s="53" t="s">
        <v>4219</v>
      </c>
      <c r="F248" s="8" t="s">
        <v>6</v>
      </c>
      <c r="G248" s="110">
        <v>1654</v>
      </c>
      <c r="H248" s="265">
        <f t="shared" si="18"/>
        <v>1654</v>
      </c>
      <c r="I248" s="46"/>
      <c r="J248" s="46">
        <v>48</v>
      </c>
      <c r="K248" s="46"/>
      <c r="L248" s="110"/>
      <c r="O248" s="336"/>
      <c r="P248" s="336"/>
      <c r="Q248" s="214"/>
    </row>
    <row r="249" spans="1:17" s="13" customFormat="1" ht="20.100000000000001" customHeight="1" x14ac:dyDescent="0.25">
      <c r="A249" s="61"/>
      <c r="B249" s="18">
        <v>3295116308</v>
      </c>
      <c r="C249" s="22" t="s">
        <v>1790</v>
      </c>
      <c r="D249" s="274">
        <v>8590860234186</v>
      </c>
      <c r="E249" s="53" t="s">
        <v>1791</v>
      </c>
      <c r="F249" s="44" t="s">
        <v>6</v>
      </c>
      <c r="G249" s="110">
        <v>5455</v>
      </c>
      <c r="H249" s="265">
        <f t="shared" si="18"/>
        <v>5455</v>
      </c>
      <c r="I249" s="46"/>
      <c r="J249" s="46">
        <v>1</v>
      </c>
      <c r="K249" s="46"/>
      <c r="L249" s="110"/>
      <c r="O249" s="336"/>
      <c r="P249" s="336"/>
      <c r="Q249" s="214"/>
    </row>
    <row r="250" spans="1:17" s="13" customFormat="1" ht="20.100000000000001" customHeight="1" x14ac:dyDescent="0.25">
      <c r="A250" s="60"/>
      <c r="B250" s="18">
        <v>3295117302</v>
      </c>
      <c r="C250" s="55" t="s">
        <v>1792</v>
      </c>
      <c r="D250" s="274">
        <v>8590860234230</v>
      </c>
      <c r="E250" s="53" t="s">
        <v>4220</v>
      </c>
      <c r="F250" s="8" t="s">
        <v>6</v>
      </c>
      <c r="G250" s="110">
        <v>4243</v>
      </c>
      <c r="H250" s="265">
        <f t="shared" si="18"/>
        <v>4243</v>
      </c>
      <c r="I250" s="46"/>
      <c r="J250" s="46">
        <v>1</v>
      </c>
      <c r="K250" s="46"/>
      <c r="L250" s="110"/>
      <c r="O250" s="336"/>
      <c r="P250" s="336"/>
      <c r="Q250" s="214"/>
    </row>
    <row r="251" spans="1:17" s="13" customFormat="1" ht="20.100000000000001" customHeight="1" x14ac:dyDescent="0.25">
      <c r="A251" s="71"/>
      <c r="B251" s="18">
        <v>3295117303</v>
      </c>
      <c r="C251" s="26" t="s">
        <v>1793</v>
      </c>
      <c r="D251" s="274">
        <v>8590860234247</v>
      </c>
      <c r="E251" s="53" t="s">
        <v>1794</v>
      </c>
      <c r="F251" s="44" t="s">
        <v>6</v>
      </c>
      <c r="G251" s="110">
        <v>5535</v>
      </c>
      <c r="H251" s="265">
        <f t="shared" si="18"/>
        <v>5535</v>
      </c>
      <c r="I251" s="46"/>
      <c r="J251" s="46">
        <v>1</v>
      </c>
      <c r="K251" s="46"/>
      <c r="L251" s="110"/>
      <c r="O251" s="336"/>
      <c r="P251" s="336"/>
      <c r="Q251" s="214"/>
    </row>
    <row r="252" spans="1:17" s="13" customFormat="1" ht="20.100000000000001" customHeight="1" x14ac:dyDescent="0.25">
      <c r="A252" s="70" t="s">
        <v>1795</v>
      </c>
      <c r="B252" s="18">
        <v>3295115307</v>
      </c>
      <c r="C252" s="22" t="s">
        <v>1796</v>
      </c>
      <c r="D252" s="274">
        <v>996606</v>
      </c>
      <c r="E252" s="53" t="s">
        <v>4221</v>
      </c>
      <c r="F252" s="44" t="s">
        <v>6</v>
      </c>
      <c r="G252" s="110">
        <v>174</v>
      </c>
      <c r="H252" s="265">
        <f t="shared" ref="H252:H258" si="19">G252*(100-$H$72)/100</f>
        <v>174</v>
      </c>
      <c r="I252" s="46"/>
      <c r="J252" s="46">
        <v>120</v>
      </c>
      <c r="K252" s="46"/>
      <c r="L252" s="110"/>
      <c r="O252" s="336"/>
      <c r="P252" s="336"/>
      <c r="Q252" s="214"/>
    </row>
    <row r="253" spans="1:17" s="13" customFormat="1" ht="20.100000000000001" customHeight="1" x14ac:dyDescent="0.25">
      <c r="A253" s="59" t="s">
        <v>1797</v>
      </c>
      <c r="B253" s="18">
        <v>3295110301</v>
      </c>
      <c r="C253" s="55" t="s">
        <v>1798</v>
      </c>
      <c r="D253" s="274">
        <v>8029451601415</v>
      </c>
      <c r="E253" s="53" t="s">
        <v>4222</v>
      </c>
      <c r="F253" s="8" t="s">
        <v>6</v>
      </c>
      <c r="G253" s="110">
        <v>9844</v>
      </c>
      <c r="H253" s="265">
        <f t="shared" si="19"/>
        <v>9844</v>
      </c>
      <c r="I253" s="46"/>
      <c r="J253" s="46">
        <v>120</v>
      </c>
      <c r="K253" s="46"/>
      <c r="L253" s="110"/>
      <c r="O253" s="336"/>
      <c r="P253" s="336"/>
      <c r="Q253" s="214"/>
    </row>
    <row r="254" spans="1:17" s="13" customFormat="1" ht="20.100000000000001" customHeight="1" x14ac:dyDescent="0.25">
      <c r="A254" s="62"/>
      <c r="B254" s="18">
        <v>3295110302</v>
      </c>
      <c r="C254" s="26" t="s">
        <v>1799</v>
      </c>
      <c r="D254" s="274">
        <v>8590860234094</v>
      </c>
      <c r="E254" s="53" t="s">
        <v>1800</v>
      </c>
      <c r="F254" s="44" t="s">
        <v>6</v>
      </c>
      <c r="G254" s="110">
        <v>13371</v>
      </c>
      <c r="H254" s="265">
        <f t="shared" si="19"/>
        <v>13371</v>
      </c>
      <c r="I254" s="46"/>
      <c r="J254" s="46">
        <v>120</v>
      </c>
      <c r="K254" s="46"/>
      <c r="L254" s="110"/>
      <c r="O254" s="336"/>
      <c r="P254" s="336"/>
      <c r="Q254" s="214"/>
    </row>
    <row r="255" spans="1:17" s="13" customFormat="1" ht="20.100000000000001" customHeight="1" x14ac:dyDescent="0.25">
      <c r="A255" s="59" t="s">
        <v>1801</v>
      </c>
      <c r="B255" s="18">
        <v>3295114508</v>
      </c>
      <c r="C255" s="57" t="s">
        <v>1802</v>
      </c>
      <c r="D255" s="274">
        <v>8029451355622</v>
      </c>
      <c r="E255" s="53" t="s">
        <v>4223</v>
      </c>
      <c r="F255" s="8" t="s">
        <v>6</v>
      </c>
      <c r="G255" s="110">
        <v>290</v>
      </c>
      <c r="H255" s="265">
        <f t="shared" si="19"/>
        <v>290</v>
      </c>
      <c r="I255" s="46"/>
      <c r="J255" s="46">
        <v>520</v>
      </c>
      <c r="K255" s="46"/>
      <c r="L255" s="110"/>
      <c r="O255" s="336"/>
      <c r="P255" s="336"/>
      <c r="Q255" s="214"/>
    </row>
    <row r="256" spans="1:17" s="13" customFormat="1" ht="20.100000000000001" customHeight="1" x14ac:dyDescent="0.25">
      <c r="A256" s="60"/>
      <c r="B256" s="18">
        <v>3295114509</v>
      </c>
      <c r="C256" s="26" t="s">
        <v>1803</v>
      </c>
      <c r="D256" s="274">
        <v>8029451355646</v>
      </c>
      <c r="E256" s="53" t="s">
        <v>1804</v>
      </c>
      <c r="F256" s="44" t="s">
        <v>6</v>
      </c>
      <c r="G256" s="110">
        <v>338</v>
      </c>
      <c r="H256" s="265">
        <f t="shared" si="19"/>
        <v>338</v>
      </c>
      <c r="I256" s="46"/>
      <c r="J256" s="46">
        <v>540</v>
      </c>
      <c r="K256" s="46"/>
      <c r="L256" s="110"/>
      <c r="O256" s="336"/>
      <c r="P256" s="336"/>
      <c r="Q256" s="214"/>
    </row>
    <row r="257" spans="1:17" s="13" customFormat="1" ht="20.100000000000001" customHeight="1" x14ac:dyDescent="0.25">
      <c r="A257" s="60"/>
      <c r="B257" s="18">
        <v>3295114510</v>
      </c>
      <c r="C257" s="57" t="s">
        <v>1805</v>
      </c>
      <c r="D257" s="274">
        <v>8029451375897</v>
      </c>
      <c r="E257" s="53" t="s">
        <v>4224</v>
      </c>
      <c r="F257" s="8" t="s">
        <v>6</v>
      </c>
      <c r="G257" s="110">
        <v>642</v>
      </c>
      <c r="H257" s="265">
        <f t="shared" si="19"/>
        <v>642</v>
      </c>
      <c r="I257" s="46"/>
      <c r="J257" s="46">
        <v>192</v>
      </c>
      <c r="K257" s="46"/>
      <c r="L257" s="110"/>
      <c r="O257" s="336"/>
      <c r="P257" s="336"/>
      <c r="Q257" s="214"/>
    </row>
    <row r="258" spans="1:17" s="13" customFormat="1" ht="20.100000000000001" customHeight="1" x14ac:dyDescent="0.25">
      <c r="A258" s="60"/>
      <c r="B258" s="18">
        <v>3295115506</v>
      </c>
      <c r="C258" s="26" t="s">
        <v>1806</v>
      </c>
      <c r="D258" s="274">
        <v>8029451375903</v>
      </c>
      <c r="E258" s="53" t="s">
        <v>1807</v>
      </c>
      <c r="F258" s="44" t="s">
        <v>6</v>
      </c>
      <c r="G258" s="110">
        <v>843</v>
      </c>
      <c r="H258" s="265">
        <f t="shared" si="19"/>
        <v>843</v>
      </c>
      <c r="I258" s="46"/>
      <c r="J258" s="46">
        <v>120</v>
      </c>
      <c r="K258" s="46"/>
      <c r="L258" s="110"/>
      <c r="O258" s="336"/>
      <c r="P258" s="336"/>
      <c r="Q258" s="214"/>
    </row>
    <row r="259" spans="1:17" s="13" customFormat="1" ht="20.100000000000001" customHeight="1" x14ac:dyDescent="0.25">
      <c r="A259" s="60"/>
      <c r="B259" s="18">
        <v>3295115508</v>
      </c>
      <c r="C259" s="57" t="s">
        <v>1808</v>
      </c>
      <c r="D259" s="274">
        <v>8590860234155</v>
      </c>
      <c r="E259" s="53" t="s">
        <v>1809</v>
      </c>
      <c r="F259" s="8" t="s">
        <v>6</v>
      </c>
      <c r="G259" s="91">
        <v>939</v>
      </c>
      <c r="H259" s="265">
        <f>G259*(100-$H$73)/100</f>
        <v>939</v>
      </c>
      <c r="I259" s="46"/>
      <c r="J259" s="46">
        <v>77</v>
      </c>
      <c r="K259" s="46"/>
      <c r="L259" s="110"/>
      <c r="O259" s="336"/>
      <c r="P259" s="336"/>
      <c r="Q259" s="214"/>
    </row>
    <row r="260" spans="1:17" s="13" customFormat="1" ht="20.100000000000001" customHeight="1" x14ac:dyDescent="0.25">
      <c r="A260" s="60"/>
      <c r="B260" s="18">
        <v>3295116504</v>
      </c>
      <c r="C260" s="26" t="s">
        <v>1810</v>
      </c>
      <c r="D260" s="274">
        <v>8590860234216</v>
      </c>
      <c r="E260" s="53" t="s">
        <v>4225</v>
      </c>
      <c r="F260" s="44" t="s">
        <v>6</v>
      </c>
      <c r="G260" s="91">
        <v>1310</v>
      </c>
      <c r="H260" s="265">
        <f>G260*(100-$H$73)/100</f>
        <v>1310</v>
      </c>
      <c r="I260" s="46"/>
      <c r="J260" s="46">
        <v>36</v>
      </c>
      <c r="K260" s="46"/>
      <c r="L260" s="110"/>
      <c r="O260" s="336"/>
      <c r="P260" s="336"/>
      <c r="Q260" s="214"/>
    </row>
    <row r="261" spans="1:17" s="13" customFormat="1" ht="20.100000000000001" customHeight="1" x14ac:dyDescent="0.25">
      <c r="A261" s="60"/>
      <c r="B261" s="18">
        <v>3295116506</v>
      </c>
      <c r="C261" s="57" t="s">
        <v>1811</v>
      </c>
      <c r="D261" s="274">
        <v>8590860234223</v>
      </c>
      <c r="E261" s="53" t="s">
        <v>1812</v>
      </c>
      <c r="F261" s="8" t="s">
        <v>6</v>
      </c>
      <c r="G261" s="91">
        <v>2451</v>
      </c>
      <c r="H261" s="265">
        <f>G261*(100-$H$73)/100</f>
        <v>2451</v>
      </c>
      <c r="I261" s="46"/>
      <c r="J261" s="46">
        <v>15</v>
      </c>
      <c r="K261" s="46"/>
      <c r="L261" s="110"/>
      <c r="O261" s="336"/>
      <c r="P261" s="336"/>
      <c r="Q261" s="214"/>
    </row>
    <row r="262" spans="1:17" s="13" customFormat="1" ht="20.100000000000001" customHeight="1" x14ac:dyDescent="0.25">
      <c r="A262" s="62"/>
      <c r="B262" s="18">
        <v>3295117502</v>
      </c>
      <c r="C262" s="26" t="s">
        <v>1813</v>
      </c>
      <c r="D262" s="274">
        <v>8590860234254</v>
      </c>
      <c r="E262" s="53" t="s">
        <v>1814</v>
      </c>
      <c r="F262" s="44" t="s">
        <v>6</v>
      </c>
      <c r="G262" s="91">
        <v>7428</v>
      </c>
      <c r="H262" s="265">
        <f>G262*(100-$H$73)/100</f>
        <v>7428</v>
      </c>
      <c r="I262" s="46"/>
      <c r="J262" s="46">
        <v>8</v>
      </c>
      <c r="K262" s="46"/>
      <c r="L262" s="110"/>
      <c r="O262" s="336"/>
      <c r="P262" s="336"/>
      <c r="Q262" s="214"/>
    </row>
    <row r="263" spans="1:17" s="13" customFormat="1" ht="20.100000000000001" customHeight="1" x14ac:dyDescent="0.25">
      <c r="A263" s="59" t="s">
        <v>1815</v>
      </c>
      <c r="B263" s="18">
        <v>3295114416</v>
      </c>
      <c r="C263" s="57" t="s">
        <v>1816</v>
      </c>
      <c r="D263" s="274">
        <v>4047493000809</v>
      </c>
      <c r="E263" s="53" t="s">
        <v>4226</v>
      </c>
      <c r="F263" s="8" t="s">
        <v>6</v>
      </c>
      <c r="G263" s="110">
        <v>188</v>
      </c>
      <c r="H263" s="265">
        <f>G263*(100-$H$72)/100</f>
        <v>188</v>
      </c>
      <c r="I263" s="46">
        <v>48</v>
      </c>
      <c r="J263" s="46">
        <v>384</v>
      </c>
      <c r="K263" s="46"/>
      <c r="L263" s="110"/>
      <c r="O263" s="336"/>
      <c r="P263" s="336"/>
      <c r="Q263" s="214"/>
    </row>
    <row r="264" spans="1:17" s="13" customFormat="1" ht="20.100000000000001" customHeight="1" x14ac:dyDescent="0.25">
      <c r="A264" s="60"/>
      <c r="B264" s="18">
        <v>3295114417</v>
      </c>
      <c r="C264" s="26" t="s">
        <v>1817</v>
      </c>
      <c r="D264" s="274">
        <v>4047493000816</v>
      </c>
      <c r="E264" s="53" t="s">
        <v>1818</v>
      </c>
      <c r="F264" s="44" t="s">
        <v>6</v>
      </c>
      <c r="G264" s="110">
        <v>233</v>
      </c>
      <c r="H264" s="265">
        <f>G264*(100-$H$72)/100</f>
        <v>233</v>
      </c>
      <c r="I264" s="46">
        <v>35</v>
      </c>
      <c r="J264" s="46">
        <v>280</v>
      </c>
      <c r="K264" s="46"/>
      <c r="L264" s="110"/>
      <c r="O264" s="336"/>
      <c r="P264" s="336"/>
      <c r="Q264" s="214"/>
    </row>
    <row r="265" spans="1:17" s="13" customFormat="1" ht="20.100000000000001" customHeight="1" x14ac:dyDescent="0.25">
      <c r="A265" s="61"/>
      <c r="B265" s="18">
        <v>3295114418</v>
      </c>
      <c r="C265" s="22" t="s">
        <v>1819</v>
      </c>
      <c r="D265" s="274">
        <v>4047493000823</v>
      </c>
      <c r="E265" s="53" t="s">
        <v>4227</v>
      </c>
      <c r="F265" s="44" t="s">
        <v>6</v>
      </c>
      <c r="G265" s="110">
        <v>250</v>
      </c>
      <c r="H265" s="265">
        <f>G265*(100-$H$72)/100</f>
        <v>250</v>
      </c>
      <c r="I265" s="46">
        <v>24</v>
      </c>
      <c r="J265" s="46">
        <v>192</v>
      </c>
      <c r="K265" s="46"/>
      <c r="L265" s="110"/>
      <c r="O265" s="336"/>
      <c r="P265" s="336"/>
      <c r="Q265" s="214"/>
    </row>
    <row r="266" spans="1:17" s="13" customFormat="1" ht="20.100000000000001" customHeight="1" x14ac:dyDescent="0.25">
      <c r="A266" s="61"/>
      <c r="B266" s="18">
        <v>3295115415</v>
      </c>
      <c r="C266" s="55" t="s">
        <v>1820</v>
      </c>
      <c r="D266" s="274">
        <v>4047493000830</v>
      </c>
      <c r="E266" s="53" t="s">
        <v>1821</v>
      </c>
      <c r="F266" s="8" t="s">
        <v>6</v>
      </c>
      <c r="G266" s="110">
        <v>699</v>
      </c>
      <c r="H266" s="265">
        <f>G266*(100-$H$72)/100</f>
        <v>699</v>
      </c>
      <c r="I266" s="46">
        <v>12</v>
      </c>
      <c r="J266" s="46">
        <v>96</v>
      </c>
      <c r="K266" s="46"/>
      <c r="L266" s="110"/>
      <c r="O266" s="336"/>
      <c r="P266" s="336"/>
      <c r="Q266" s="214"/>
    </row>
    <row r="267" spans="1:17" s="13" customFormat="1" ht="20.100000000000001" customHeight="1" x14ac:dyDescent="0.25">
      <c r="A267" s="70" t="s">
        <v>1822</v>
      </c>
      <c r="B267" s="18">
        <v>3295114413</v>
      </c>
      <c r="C267" s="55" t="s">
        <v>1823</v>
      </c>
      <c r="D267" s="274">
        <v>4047493003589</v>
      </c>
      <c r="E267" s="53" t="s">
        <v>4228</v>
      </c>
      <c r="F267" s="8" t="s">
        <v>6</v>
      </c>
      <c r="G267" s="110">
        <v>253</v>
      </c>
      <c r="H267" s="265">
        <f t="shared" ref="H267:H270" si="20">G267*(100-$H$72)/100</f>
        <v>253</v>
      </c>
      <c r="I267" s="46">
        <v>27</v>
      </c>
      <c r="J267" s="46">
        <v>216</v>
      </c>
      <c r="K267" s="46"/>
      <c r="L267" s="110"/>
      <c r="O267" s="336"/>
      <c r="P267" s="336"/>
      <c r="Q267" s="214"/>
    </row>
    <row r="268" spans="1:17" s="13" customFormat="1" ht="20.100000000000001" customHeight="1" x14ac:dyDescent="0.25">
      <c r="A268" s="60"/>
      <c r="B268" s="18">
        <v>3295114414</v>
      </c>
      <c r="C268" s="22" t="s">
        <v>1824</v>
      </c>
      <c r="D268" s="274">
        <v>4047493000779</v>
      </c>
      <c r="E268" s="53" t="s">
        <v>1825</v>
      </c>
      <c r="F268" s="44" t="s">
        <v>6</v>
      </c>
      <c r="G268" s="110">
        <v>540</v>
      </c>
      <c r="H268" s="265">
        <f t="shared" si="20"/>
        <v>540</v>
      </c>
      <c r="I268" s="46">
        <v>16</v>
      </c>
      <c r="J268" s="46">
        <v>128</v>
      </c>
      <c r="K268" s="46"/>
      <c r="L268" s="110"/>
      <c r="O268" s="336"/>
      <c r="P268" s="336"/>
      <c r="Q268" s="214"/>
    </row>
    <row r="269" spans="1:17" s="13" customFormat="1" ht="20.100000000000001" customHeight="1" x14ac:dyDescent="0.25">
      <c r="A269" s="60"/>
      <c r="B269" s="18">
        <v>3295114415</v>
      </c>
      <c r="C269" s="55" t="s">
        <v>1826</v>
      </c>
      <c r="D269" s="274">
        <v>4047493000786</v>
      </c>
      <c r="E269" s="53" t="s">
        <v>4229</v>
      </c>
      <c r="F269" s="8" t="s">
        <v>6</v>
      </c>
      <c r="G269" s="110">
        <v>591</v>
      </c>
      <c r="H269" s="265">
        <f t="shared" si="20"/>
        <v>591</v>
      </c>
      <c r="I269" s="46">
        <v>9</v>
      </c>
      <c r="J269" s="46">
        <v>72</v>
      </c>
      <c r="K269" s="46"/>
      <c r="L269" s="110"/>
      <c r="O269" s="336"/>
      <c r="P269" s="336"/>
      <c r="Q269" s="214"/>
    </row>
    <row r="270" spans="1:17" s="13" customFormat="1" ht="20.100000000000001" customHeight="1" x14ac:dyDescent="0.25">
      <c r="A270" s="60"/>
      <c r="B270" s="18">
        <v>3295115413</v>
      </c>
      <c r="C270" s="26" t="s">
        <v>1827</v>
      </c>
      <c r="D270" s="274">
        <v>4047493000793</v>
      </c>
      <c r="E270" s="53" t="s">
        <v>1828</v>
      </c>
      <c r="F270" s="44" t="s">
        <v>6</v>
      </c>
      <c r="G270" s="110">
        <v>1483</v>
      </c>
      <c r="H270" s="265">
        <f t="shared" si="20"/>
        <v>1483</v>
      </c>
      <c r="I270" s="46">
        <v>4</v>
      </c>
      <c r="J270" s="46">
        <v>32</v>
      </c>
      <c r="K270" s="46"/>
      <c r="L270" s="110"/>
      <c r="O270" s="336"/>
      <c r="P270" s="336"/>
      <c r="Q270" s="214"/>
    </row>
    <row r="271" spans="1:17" s="13" customFormat="1" ht="20.100000000000001" customHeight="1" x14ac:dyDescent="0.25">
      <c r="A271" s="61"/>
      <c r="B271" s="18">
        <v>3295115414</v>
      </c>
      <c r="C271" s="57" t="s">
        <v>1829</v>
      </c>
      <c r="D271" s="274">
        <v>8590860234131</v>
      </c>
      <c r="E271" s="53" t="s">
        <v>1830</v>
      </c>
      <c r="F271" s="8" t="s">
        <v>6</v>
      </c>
      <c r="G271" s="110">
        <v>4839</v>
      </c>
      <c r="H271" s="265">
        <f>G271*(100-$H$73)/100</f>
        <v>4839</v>
      </c>
      <c r="I271" s="46"/>
      <c r="J271" s="46">
        <v>36</v>
      </c>
      <c r="K271" s="46"/>
      <c r="L271" s="110"/>
      <c r="O271" s="336"/>
      <c r="P271" s="336"/>
      <c r="Q271" s="214"/>
    </row>
    <row r="272" spans="1:17" s="13" customFormat="1" ht="20.100000000000001" customHeight="1" x14ac:dyDescent="0.25">
      <c r="A272" s="72" t="s">
        <v>1831</v>
      </c>
      <c r="B272" s="18">
        <v>3295116407</v>
      </c>
      <c r="C272" s="26" t="s">
        <v>1832</v>
      </c>
      <c r="D272" s="274">
        <v>8590860234193</v>
      </c>
      <c r="E272" s="53" t="s">
        <v>4230</v>
      </c>
      <c r="F272" s="44" t="s">
        <v>6</v>
      </c>
      <c r="G272" s="110">
        <v>6456</v>
      </c>
      <c r="H272" s="265">
        <f>G272*(100-$H$73)/100</f>
        <v>6456</v>
      </c>
      <c r="I272" s="46"/>
      <c r="J272" s="46">
        <v>18</v>
      </c>
      <c r="K272" s="46"/>
      <c r="L272" s="110"/>
      <c r="O272" s="336"/>
      <c r="P272" s="336"/>
      <c r="Q272" s="214"/>
    </row>
    <row r="273" spans="1:17" s="13" customFormat="1" ht="20.100000000000001" customHeight="1" x14ac:dyDescent="0.25">
      <c r="A273" s="70" t="s">
        <v>1833</v>
      </c>
      <c r="B273" s="18">
        <v>3295114410</v>
      </c>
      <c r="C273" s="26" t="s">
        <v>1834</v>
      </c>
      <c r="D273" s="274">
        <v>4047493000731</v>
      </c>
      <c r="E273" s="53" t="s">
        <v>4231</v>
      </c>
      <c r="F273" s="8" t="s">
        <v>6</v>
      </c>
      <c r="G273" s="110">
        <v>116</v>
      </c>
      <c r="H273" s="265">
        <f t="shared" ref="H273:H281" si="21">G273*(100-$H$72)/100</f>
        <v>116</v>
      </c>
      <c r="I273" s="46">
        <v>63</v>
      </c>
      <c r="J273" s="46">
        <v>504</v>
      </c>
      <c r="K273" s="46"/>
      <c r="L273" s="110"/>
      <c r="O273" s="336"/>
      <c r="P273" s="336"/>
      <c r="Q273" s="214"/>
    </row>
    <row r="274" spans="1:17" s="13" customFormat="1" ht="20.100000000000001" customHeight="1" x14ac:dyDescent="0.25">
      <c r="A274" s="60"/>
      <c r="B274" s="18">
        <v>3295114411</v>
      </c>
      <c r="C274" s="57" t="s">
        <v>1835</v>
      </c>
      <c r="D274" s="274">
        <v>4047493000748</v>
      </c>
      <c r="E274" s="53" t="s">
        <v>1836</v>
      </c>
      <c r="F274" s="44" t="s">
        <v>6</v>
      </c>
      <c r="G274" s="110">
        <v>170</v>
      </c>
      <c r="H274" s="265">
        <f t="shared" si="21"/>
        <v>170</v>
      </c>
      <c r="I274" s="46">
        <v>30</v>
      </c>
      <c r="J274" s="46">
        <v>240</v>
      </c>
      <c r="K274" s="46"/>
      <c r="L274" s="110"/>
      <c r="O274" s="336"/>
      <c r="P274" s="336"/>
      <c r="Q274" s="214"/>
    </row>
    <row r="275" spans="1:17" s="13" customFormat="1" ht="20.100000000000001" customHeight="1" x14ac:dyDescent="0.25">
      <c r="A275" s="72" t="s">
        <v>1838</v>
      </c>
      <c r="B275" s="18">
        <v>3295114412</v>
      </c>
      <c r="C275" s="26" t="s">
        <v>1837</v>
      </c>
      <c r="D275" s="274">
        <v>4047493000755</v>
      </c>
      <c r="E275" s="53" t="s">
        <v>4232</v>
      </c>
      <c r="F275" s="8" t="s">
        <v>6</v>
      </c>
      <c r="G275" s="110">
        <v>219</v>
      </c>
      <c r="H275" s="265">
        <f t="shared" si="21"/>
        <v>219</v>
      </c>
      <c r="I275" s="46">
        <v>20</v>
      </c>
      <c r="J275" s="46">
        <v>160</v>
      </c>
      <c r="K275" s="46"/>
      <c r="L275" s="110"/>
      <c r="O275" s="336"/>
      <c r="P275" s="336"/>
      <c r="Q275" s="214"/>
    </row>
    <row r="276" spans="1:17" s="13" customFormat="1" ht="20.100000000000001" customHeight="1" x14ac:dyDescent="0.25">
      <c r="A276" s="70" t="s">
        <v>1839</v>
      </c>
      <c r="B276" s="18">
        <v>3295114502</v>
      </c>
      <c r="C276" s="57" t="s">
        <v>1840</v>
      </c>
      <c r="D276" s="274">
        <v>8590860019356</v>
      </c>
      <c r="E276" s="53" t="s">
        <v>4233</v>
      </c>
      <c r="F276" s="8" t="s">
        <v>6</v>
      </c>
      <c r="G276" s="110">
        <v>66</v>
      </c>
      <c r="H276" s="265">
        <f t="shared" si="21"/>
        <v>66</v>
      </c>
      <c r="I276" s="46"/>
      <c r="J276" s="46">
        <v>20</v>
      </c>
      <c r="K276" s="46"/>
      <c r="L276" s="110"/>
      <c r="O276" s="336"/>
      <c r="P276" s="336"/>
      <c r="Q276" s="214"/>
    </row>
    <row r="277" spans="1:17" s="13" customFormat="1" ht="20.100000000000001" customHeight="1" x14ac:dyDescent="0.25">
      <c r="A277" s="60"/>
      <c r="B277" s="18">
        <v>3295114503</v>
      </c>
      <c r="C277" s="26" t="s">
        <v>1841</v>
      </c>
      <c r="D277" s="274">
        <v>8590860019363</v>
      </c>
      <c r="E277" s="53" t="s">
        <v>1842</v>
      </c>
      <c r="F277" s="44" t="s">
        <v>6</v>
      </c>
      <c r="G277" s="110">
        <v>126</v>
      </c>
      <c r="H277" s="265">
        <f t="shared" si="21"/>
        <v>126</v>
      </c>
      <c r="I277" s="46"/>
      <c r="J277" s="46">
        <v>15</v>
      </c>
      <c r="K277" s="46"/>
      <c r="L277" s="110"/>
      <c r="O277" s="336"/>
      <c r="P277" s="336"/>
      <c r="Q277" s="214"/>
    </row>
    <row r="278" spans="1:17" s="13" customFormat="1" ht="20.100000000000001" customHeight="1" x14ac:dyDescent="0.25">
      <c r="A278" s="60"/>
      <c r="B278" s="18">
        <v>3295114504</v>
      </c>
      <c r="C278" s="57" t="s">
        <v>1843</v>
      </c>
      <c r="D278" s="274">
        <v>8590860019370</v>
      </c>
      <c r="E278" s="53" t="s">
        <v>4234</v>
      </c>
      <c r="F278" s="8" t="s">
        <v>6</v>
      </c>
      <c r="G278" s="110">
        <v>138</v>
      </c>
      <c r="H278" s="265">
        <f t="shared" si="21"/>
        <v>138</v>
      </c>
      <c r="I278" s="46"/>
      <c r="J278" s="46">
        <v>14</v>
      </c>
      <c r="K278" s="46"/>
      <c r="L278" s="110"/>
      <c r="O278" s="336"/>
      <c r="P278" s="336"/>
      <c r="Q278" s="214"/>
    </row>
    <row r="279" spans="1:17" s="13" customFormat="1" ht="20.100000000000001" customHeight="1" x14ac:dyDescent="0.25">
      <c r="A279" s="71"/>
      <c r="B279" s="18">
        <v>3295115503</v>
      </c>
      <c r="C279" s="26" t="s">
        <v>1844</v>
      </c>
      <c r="D279" s="274">
        <v>8590860019547</v>
      </c>
      <c r="E279" s="53" t="s">
        <v>1845</v>
      </c>
      <c r="F279" s="44" t="s">
        <v>6</v>
      </c>
      <c r="G279" s="110">
        <v>284</v>
      </c>
      <c r="H279" s="265">
        <f t="shared" si="21"/>
        <v>284</v>
      </c>
      <c r="I279" s="46"/>
      <c r="J279" s="46">
        <v>10</v>
      </c>
      <c r="K279" s="46"/>
      <c r="L279" s="110"/>
      <c r="O279" s="336"/>
      <c r="P279" s="336"/>
      <c r="Q279" s="214"/>
    </row>
    <row r="280" spans="1:17" s="13" customFormat="1" ht="20.100000000000001" customHeight="1" x14ac:dyDescent="0.25">
      <c r="A280" s="70" t="s">
        <v>1846</v>
      </c>
      <c r="B280" s="18">
        <v>3295114501</v>
      </c>
      <c r="C280" s="22" t="s">
        <v>1847</v>
      </c>
      <c r="D280" s="274">
        <v>8712603123230</v>
      </c>
      <c r="E280" s="53" t="s">
        <v>4235</v>
      </c>
      <c r="F280" s="44" t="s">
        <v>6</v>
      </c>
      <c r="G280" s="110">
        <v>410</v>
      </c>
      <c r="H280" s="265">
        <f t="shared" si="21"/>
        <v>410</v>
      </c>
      <c r="I280" s="46">
        <v>12</v>
      </c>
      <c r="J280" s="46">
        <v>300</v>
      </c>
      <c r="K280" s="46"/>
      <c r="L280" s="110"/>
      <c r="O280" s="336"/>
      <c r="P280" s="336"/>
      <c r="Q280" s="214"/>
    </row>
    <row r="281" spans="1:17" s="13" customFormat="1" ht="20.100000000000001" customHeight="1" x14ac:dyDescent="0.25">
      <c r="A281" s="61"/>
      <c r="B281" s="18">
        <v>3295115501</v>
      </c>
      <c r="C281" s="55" t="s">
        <v>1848</v>
      </c>
      <c r="D281" s="274">
        <v>8712603123247</v>
      </c>
      <c r="E281" s="53" t="s">
        <v>1849</v>
      </c>
      <c r="F281" s="8" t="s">
        <v>6</v>
      </c>
      <c r="G281" s="110">
        <v>826</v>
      </c>
      <c r="H281" s="265">
        <f t="shared" si="21"/>
        <v>826</v>
      </c>
      <c r="I281" s="46">
        <v>10</v>
      </c>
      <c r="J281" s="46">
        <v>150</v>
      </c>
      <c r="K281" s="46"/>
      <c r="L281" s="110"/>
      <c r="O281" s="336"/>
      <c r="P281" s="336"/>
      <c r="Q281" s="214"/>
    </row>
    <row r="282" spans="1:17" s="13" customFormat="1" ht="20.100000000000001" customHeight="1" x14ac:dyDescent="0.25">
      <c r="A282" s="61"/>
      <c r="B282" s="18">
        <v>3295115502</v>
      </c>
      <c r="C282" s="22" t="s">
        <v>1850</v>
      </c>
      <c r="D282" s="274">
        <v>8713281032746</v>
      </c>
      <c r="E282" s="53" t="s">
        <v>1851</v>
      </c>
      <c r="F282" s="44" t="s">
        <v>6</v>
      </c>
      <c r="G282" s="110">
        <v>1229</v>
      </c>
      <c r="H282" s="265">
        <f>G282*(100-$H$73)/100</f>
        <v>1229</v>
      </c>
      <c r="I282" s="46"/>
      <c r="J282" s="46">
        <v>100</v>
      </c>
      <c r="K282" s="46"/>
      <c r="L282" s="110"/>
      <c r="O282" s="336"/>
      <c r="P282" s="336"/>
      <c r="Q282" s="214"/>
    </row>
    <row r="283" spans="1:17" s="13" customFormat="1" ht="20.100000000000001" customHeight="1" x14ac:dyDescent="0.25">
      <c r="A283" s="61"/>
      <c r="B283" s="18">
        <v>3295116501</v>
      </c>
      <c r="C283" s="55" t="s">
        <v>1852</v>
      </c>
      <c r="D283" s="274">
        <v>8713281032760</v>
      </c>
      <c r="E283" s="53" t="s">
        <v>4236</v>
      </c>
      <c r="F283" s="8" t="s">
        <v>6</v>
      </c>
      <c r="G283" s="110">
        <v>1812</v>
      </c>
      <c r="H283" s="265">
        <f>G283*(100-$H$73)/100</f>
        <v>1812</v>
      </c>
      <c r="I283" s="46"/>
      <c r="J283" s="46">
        <v>54</v>
      </c>
      <c r="K283" s="46"/>
      <c r="L283" s="110"/>
      <c r="O283" s="336"/>
      <c r="P283" s="336"/>
      <c r="Q283" s="214"/>
    </row>
    <row r="284" spans="1:17" s="13" customFormat="1" ht="20.100000000000001" customHeight="1" x14ac:dyDescent="0.25">
      <c r="A284" s="73"/>
      <c r="B284" s="18">
        <v>3295116502</v>
      </c>
      <c r="C284" s="26" t="s">
        <v>1853</v>
      </c>
      <c r="D284" s="274">
        <v>8713281032784</v>
      </c>
      <c r="E284" s="53" t="s">
        <v>1854</v>
      </c>
      <c r="F284" s="44" t="s">
        <v>6</v>
      </c>
      <c r="G284" s="110">
        <v>4141</v>
      </c>
      <c r="H284" s="265">
        <f>G284*(100-$H$73)/100</f>
        <v>4141</v>
      </c>
      <c r="I284" s="46"/>
      <c r="J284" s="46">
        <v>25</v>
      </c>
      <c r="K284" s="46"/>
      <c r="L284" s="110"/>
      <c r="O284" s="336"/>
      <c r="P284" s="336"/>
      <c r="Q284" s="214"/>
    </row>
    <row r="285" spans="1:17" s="7" customFormat="1" ht="30" customHeight="1" x14ac:dyDescent="0.25">
      <c r="A285" s="189" t="s">
        <v>3243</v>
      </c>
      <c r="B285" s="190"/>
      <c r="C285" s="190"/>
      <c r="D285" s="375"/>
      <c r="E285" s="191"/>
      <c r="F285" s="192"/>
      <c r="G285" s="193" t="s">
        <v>5</v>
      </c>
      <c r="H285" s="259">
        <f>'Rabatové skupiny'!C17</f>
        <v>0</v>
      </c>
      <c r="I285" s="273" t="s">
        <v>3322</v>
      </c>
      <c r="J285" s="191"/>
      <c r="K285" s="191"/>
      <c r="L285" s="194" t="s">
        <v>838</v>
      </c>
      <c r="M285" s="13"/>
      <c r="N285" s="13"/>
      <c r="O285" s="336"/>
      <c r="P285" s="336"/>
      <c r="Q285" s="214"/>
    </row>
    <row r="286" spans="1:17" s="14" customFormat="1" ht="40.200000000000003" customHeight="1" x14ac:dyDescent="0.3">
      <c r="A286" s="186" t="str">
        <f>A$9</f>
        <v>Položka</v>
      </c>
      <c r="B286" s="186" t="str">
        <f t="shared" ref="B286:K286" si="22">B$9</f>
        <v>Objednací kód</v>
      </c>
      <c r="C286" s="186" t="str">
        <f t="shared" si="22"/>
        <v>Systémový kód</v>
      </c>
      <c r="D286" s="376" t="s">
        <v>3320</v>
      </c>
      <c r="E286" s="186" t="s">
        <v>1439</v>
      </c>
      <c r="F286" s="186" t="str">
        <f t="shared" si="22"/>
        <v>MJ</v>
      </c>
      <c r="G286" s="187" t="s">
        <v>7</v>
      </c>
      <c r="H286" s="263" t="str">
        <f t="shared" si="22"/>
        <v>Netto cena (Kč)</v>
      </c>
      <c r="I286" s="188" t="str">
        <f t="shared" si="22"/>
        <v>Krabice/ Box</v>
      </c>
      <c r="J286" s="188" t="str">
        <f t="shared" si="22"/>
        <v>Paleta</v>
      </c>
      <c r="K286" s="188" t="str">
        <f t="shared" si="22"/>
        <v>Kamion</v>
      </c>
      <c r="L286" s="188"/>
      <c r="M286" s="13"/>
      <c r="N286" s="13"/>
      <c r="O286" s="336"/>
      <c r="P286" s="336"/>
      <c r="Q286" s="214"/>
    </row>
    <row r="287" spans="1:17" s="13" customFormat="1" ht="20.100000000000001" customHeight="1" x14ac:dyDescent="0.25">
      <c r="A287" s="77" t="s">
        <v>1855</v>
      </c>
      <c r="B287" s="88">
        <v>3295154202</v>
      </c>
      <c r="C287" s="283" t="s">
        <v>1856</v>
      </c>
      <c r="D287" s="274">
        <v>5905485449892</v>
      </c>
      <c r="E287" s="53" t="s">
        <v>4237</v>
      </c>
      <c r="F287" s="90" t="s">
        <v>6</v>
      </c>
      <c r="G287" s="110">
        <v>1487</v>
      </c>
      <c r="H287" s="264">
        <f>G287*(100-$H$285)/100</f>
        <v>1487</v>
      </c>
      <c r="I287" s="92"/>
      <c r="J287" s="92">
        <v>28</v>
      </c>
      <c r="K287" s="46">
        <v>224</v>
      </c>
      <c r="L287" s="110"/>
      <c r="O287" s="336"/>
      <c r="P287" s="336"/>
      <c r="Q287" s="214"/>
    </row>
    <row r="288" spans="1:17" s="13" customFormat="1" ht="20.100000000000001" customHeight="1" x14ac:dyDescent="0.25">
      <c r="A288" s="77"/>
      <c r="B288" s="75">
        <v>3295155201</v>
      </c>
      <c r="C288" s="78" t="s">
        <v>1857</v>
      </c>
      <c r="D288" s="274">
        <v>5905485455299</v>
      </c>
      <c r="E288" s="53" t="s">
        <v>1858</v>
      </c>
      <c r="F288" s="8" t="s">
        <v>6</v>
      </c>
      <c r="G288" s="110">
        <v>1907</v>
      </c>
      <c r="H288" s="265">
        <f t="shared" ref="H288:H295" si="23">G288*(100-$H$285)/100</f>
        <v>1907</v>
      </c>
      <c r="I288" s="46"/>
      <c r="J288" s="46">
        <v>25</v>
      </c>
      <c r="K288" s="46">
        <v>200</v>
      </c>
      <c r="L288" s="110"/>
      <c r="O288" s="336"/>
      <c r="P288" s="336"/>
      <c r="Q288" s="214"/>
    </row>
    <row r="289" spans="1:17" s="13" customFormat="1" ht="20.100000000000001" customHeight="1" x14ac:dyDescent="0.25">
      <c r="A289" s="77"/>
      <c r="B289" s="75">
        <v>3295155202</v>
      </c>
      <c r="C289" s="76" t="s">
        <v>1859</v>
      </c>
      <c r="D289" s="274">
        <v>5905485455336</v>
      </c>
      <c r="E289" s="53" t="s">
        <v>1860</v>
      </c>
      <c r="F289" s="44" t="s">
        <v>6</v>
      </c>
      <c r="G289" s="110">
        <v>2871</v>
      </c>
      <c r="H289" s="265">
        <f t="shared" si="23"/>
        <v>2871</v>
      </c>
      <c r="I289" s="46"/>
      <c r="J289" s="46">
        <v>16</v>
      </c>
      <c r="K289" s="46">
        <v>128</v>
      </c>
      <c r="L289" s="110"/>
      <c r="O289" s="336"/>
      <c r="P289" s="336"/>
      <c r="Q289" s="214"/>
    </row>
    <row r="290" spans="1:17" s="13" customFormat="1" ht="20.100000000000001" customHeight="1" x14ac:dyDescent="0.25">
      <c r="A290" s="77"/>
      <c r="B290" s="75">
        <v>3295156202</v>
      </c>
      <c r="C290" s="78" t="s">
        <v>1861</v>
      </c>
      <c r="D290" s="274">
        <v>5905485455329</v>
      </c>
      <c r="E290" s="53" t="s">
        <v>1862</v>
      </c>
      <c r="F290" s="8" t="s">
        <v>6</v>
      </c>
      <c r="G290" s="110">
        <v>3669</v>
      </c>
      <c r="H290" s="265">
        <f t="shared" si="23"/>
        <v>3669</v>
      </c>
      <c r="I290" s="46"/>
      <c r="J290" s="46">
        <v>12</v>
      </c>
      <c r="K290" s="46">
        <v>96</v>
      </c>
      <c r="L290" s="110"/>
      <c r="O290" s="336"/>
      <c r="P290" s="336"/>
      <c r="Q290" s="214"/>
    </row>
    <row r="291" spans="1:17" s="13" customFormat="1" ht="20.100000000000001" customHeight="1" x14ac:dyDescent="0.25">
      <c r="A291" s="77"/>
      <c r="B291" s="75">
        <v>3295156203</v>
      </c>
      <c r="C291" s="79" t="s">
        <v>1863</v>
      </c>
      <c r="D291" s="274">
        <v>5905485447317</v>
      </c>
      <c r="E291" s="53" t="s">
        <v>1864</v>
      </c>
      <c r="F291" s="44" t="s">
        <v>6</v>
      </c>
      <c r="G291" s="110">
        <v>6201</v>
      </c>
      <c r="H291" s="265">
        <f t="shared" si="23"/>
        <v>6201</v>
      </c>
      <c r="I291" s="46"/>
      <c r="J291" s="46">
        <v>6</v>
      </c>
      <c r="K291" s="46">
        <v>48</v>
      </c>
      <c r="L291" s="110"/>
      <c r="O291" s="336"/>
      <c r="P291" s="336"/>
      <c r="Q291" s="214"/>
    </row>
    <row r="292" spans="1:17" s="13" customFormat="1" ht="20.100000000000001" customHeight="1" x14ac:dyDescent="0.25">
      <c r="A292" s="77"/>
      <c r="B292" s="75">
        <v>3295157201</v>
      </c>
      <c r="C292" s="80" t="s">
        <v>1865</v>
      </c>
      <c r="D292" s="274">
        <v>5905485447324</v>
      </c>
      <c r="E292" s="53" t="s">
        <v>1866</v>
      </c>
      <c r="F292" s="8" t="s">
        <v>6</v>
      </c>
      <c r="G292" s="110">
        <v>9869</v>
      </c>
      <c r="H292" s="265">
        <f t="shared" si="23"/>
        <v>9869</v>
      </c>
      <c r="I292" s="46"/>
      <c r="J292" s="46">
        <v>2</v>
      </c>
      <c r="K292" s="46">
        <v>32</v>
      </c>
      <c r="L292" s="110"/>
      <c r="O292" s="336"/>
      <c r="P292" s="336"/>
      <c r="Q292" s="214"/>
    </row>
    <row r="293" spans="1:17" s="13" customFormat="1" ht="20.100000000000001" customHeight="1" x14ac:dyDescent="0.25">
      <c r="A293" s="77"/>
      <c r="B293" s="75">
        <v>3295157202</v>
      </c>
      <c r="C293" s="79" t="s">
        <v>1867</v>
      </c>
      <c r="D293" s="274">
        <v>5905485455381</v>
      </c>
      <c r="E293" s="53" t="s">
        <v>1868</v>
      </c>
      <c r="F293" s="44" t="s">
        <v>6</v>
      </c>
      <c r="G293" s="110">
        <v>15135</v>
      </c>
      <c r="H293" s="265">
        <f t="shared" si="23"/>
        <v>15135</v>
      </c>
      <c r="I293" s="46"/>
      <c r="J293" s="46">
        <v>2</v>
      </c>
      <c r="K293" s="46">
        <v>18</v>
      </c>
      <c r="L293" s="91"/>
      <c r="O293" s="336"/>
      <c r="P293" s="336"/>
      <c r="Q293" s="214"/>
    </row>
    <row r="294" spans="1:17" s="13" customFormat="1" ht="20.100000000000001" customHeight="1" x14ac:dyDescent="0.25">
      <c r="A294" s="77"/>
      <c r="B294" s="75">
        <v>3295158201</v>
      </c>
      <c r="C294" s="80" t="s">
        <v>1869</v>
      </c>
      <c r="D294" s="274">
        <v>5905485455398</v>
      </c>
      <c r="E294" s="53" t="s">
        <v>1870</v>
      </c>
      <c r="F294" s="8" t="s">
        <v>6</v>
      </c>
      <c r="G294" s="110">
        <v>28431</v>
      </c>
      <c r="H294" s="265">
        <f t="shared" si="23"/>
        <v>28431</v>
      </c>
      <c r="I294" s="46"/>
      <c r="J294" s="46">
        <v>2</v>
      </c>
      <c r="K294" s="46">
        <v>9</v>
      </c>
      <c r="L294" s="91"/>
      <c r="O294" s="336"/>
      <c r="P294" s="336"/>
      <c r="Q294" s="214"/>
    </row>
    <row r="295" spans="1:17" s="13" customFormat="1" ht="20.100000000000001" customHeight="1" x14ac:dyDescent="0.25">
      <c r="A295" s="81" t="s">
        <v>1871</v>
      </c>
      <c r="B295" s="75">
        <v>3295159202</v>
      </c>
      <c r="C295" s="79" t="s">
        <v>1872</v>
      </c>
      <c r="D295" s="274">
        <v>5905485474511</v>
      </c>
      <c r="E295" s="53" t="s">
        <v>1873</v>
      </c>
      <c r="F295" s="44" t="s">
        <v>6</v>
      </c>
      <c r="G295" s="110">
        <v>42416</v>
      </c>
      <c r="H295" s="265">
        <f t="shared" si="23"/>
        <v>42416</v>
      </c>
      <c r="I295" s="46"/>
      <c r="J295" s="46">
        <v>1</v>
      </c>
      <c r="K295" s="46">
        <v>8</v>
      </c>
      <c r="L295" s="91"/>
      <c r="O295" s="336"/>
      <c r="P295" s="336"/>
      <c r="Q295" s="214"/>
    </row>
    <row r="296" spans="1:17" s="7" customFormat="1" ht="30" customHeight="1" x14ac:dyDescent="0.25">
      <c r="A296" s="189" t="s">
        <v>4426</v>
      </c>
      <c r="B296" s="190"/>
      <c r="C296" s="190"/>
      <c r="D296" s="375"/>
      <c r="E296" s="191"/>
      <c r="F296" s="192"/>
      <c r="G296" s="193" t="s">
        <v>5</v>
      </c>
      <c r="H296" s="259">
        <f>'Rabatové skupiny'!C18</f>
        <v>0</v>
      </c>
      <c r="I296" s="273" t="s">
        <v>3322</v>
      </c>
      <c r="J296" s="191"/>
      <c r="K296" s="191"/>
      <c r="L296" s="194" t="s">
        <v>839</v>
      </c>
      <c r="M296" s="13"/>
      <c r="N296" s="13"/>
      <c r="O296" s="336"/>
      <c r="P296" s="336"/>
      <c r="Q296" s="214"/>
    </row>
    <row r="297" spans="1:17" s="14" customFormat="1" ht="40.200000000000003" customHeight="1" x14ac:dyDescent="0.3">
      <c r="A297" s="186" t="str">
        <f>A$9</f>
        <v>Položka</v>
      </c>
      <c r="B297" s="186" t="str">
        <f t="shared" ref="B297:K297" si="24">B$9</f>
        <v>Objednací kód</v>
      </c>
      <c r="C297" s="186" t="str">
        <f t="shared" si="24"/>
        <v>Systémový kód</v>
      </c>
      <c r="D297" s="376" t="s">
        <v>3320</v>
      </c>
      <c r="E297" s="186" t="s">
        <v>1439</v>
      </c>
      <c r="F297" s="186" t="str">
        <f t="shared" si="24"/>
        <v>MJ</v>
      </c>
      <c r="G297" s="187" t="s">
        <v>7</v>
      </c>
      <c r="H297" s="263" t="str">
        <f t="shared" si="24"/>
        <v>Netto cena (Kč)</v>
      </c>
      <c r="I297" s="188" t="str">
        <f t="shared" si="24"/>
        <v>Krabice/ Box</v>
      </c>
      <c r="J297" s="188" t="str">
        <f t="shared" si="24"/>
        <v>Paleta</v>
      </c>
      <c r="K297" s="188" t="str">
        <f t="shared" si="24"/>
        <v>Kamion</v>
      </c>
      <c r="L297" s="188"/>
      <c r="M297" s="13"/>
      <c r="N297" s="13"/>
      <c r="O297" s="336"/>
      <c r="P297" s="336"/>
      <c r="Q297" s="214"/>
    </row>
    <row r="298" spans="1:17" s="13" customFormat="1" ht="20.100000000000001" customHeight="1" x14ac:dyDescent="0.25">
      <c r="A298" s="77" t="s">
        <v>1874</v>
      </c>
      <c r="B298" s="88">
        <v>3295154203</v>
      </c>
      <c r="C298" s="283" t="s">
        <v>1875</v>
      </c>
      <c r="D298" s="274">
        <v>5905485452120</v>
      </c>
      <c r="E298" s="53" t="s">
        <v>4238</v>
      </c>
      <c r="F298" s="90" t="s">
        <v>6</v>
      </c>
      <c r="G298" s="91">
        <v>1564</v>
      </c>
      <c r="H298" s="264">
        <f>G298*(100-$H$296)/100</f>
        <v>1564</v>
      </c>
      <c r="I298" s="92"/>
      <c r="J298" s="92">
        <v>28</v>
      </c>
      <c r="K298" s="46">
        <v>224</v>
      </c>
      <c r="L298" s="91"/>
      <c r="O298" s="336"/>
      <c r="P298" s="336"/>
      <c r="Q298" s="214"/>
    </row>
    <row r="299" spans="1:17" s="13" customFormat="1" ht="20.100000000000001" customHeight="1" x14ac:dyDescent="0.25">
      <c r="A299" s="77"/>
      <c r="B299" s="75">
        <v>3295155204</v>
      </c>
      <c r="C299" s="78" t="s">
        <v>1876</v>
      </c>
      <c r="D299" s="274">
        <v>5905485474009</v>
      </c>
      <c r="E299" s="53" t="s">
        <v>1877</v>
      </c>
      <c r="F299" s="8" t="s">
        <v>6</v>
      </c>
      <c r="G299" s="91">
        <v>2263</v>
      </c>
      <c r="H299" s="265">
        <f t="shared" ref="H299:H307" si="25">G299*(100-$H$296)/100</f>
        <v>2263</v>
      </c>
      <c r="I299" s="46"/>
      <c r="J299" s="46">
        <v>25</v>
      </c>
      <c r="K299" s="46">
        <v>200</v>
      </c>
      <c r="L299" s="91"/>
      <c r="O299" s="336"/>
      <c r="P299" s="336"/>
      <c r="Q299" s="214"/>
    </row>
    <row r="300" spans="1:17" s="13" customFormat="1" ht="20.100000000000001" customHeight="1" x14ac:dyDescent="0.25">
      <c r="A300" s="77"/>
      <c r="B300" s="75">
        <v>3295155206</v>
      </c>
      <c r="C300" s="76" t="s">
        <v>1878</v>
      </c>
      <c r="D300" s="274">
        <v>5905485473989</v>
      </c>
      <c r="E300" s="53" t="s">
        <v>1879</v>
      </c>
      <c r="F300" s="44" t="s">
        <v>6</v>
      </c>
      <c r="G300" s="91">
        <v>3733</v>
      </c>
      <c r="H300" s="265">
        <f t="shared" si="25"/>
        <v>3733</v>
      </c>
      <c r="I300" s="46"/>
      <c r="J300" s="46">
        <v>16</v>
      </c>
      <c r="K300" s="46">
        <v>128</v>
      </c>
      <c r="L300" s="91"/>
      <c r="O300" s="336"/>
      <c r="P300" s="336"/>
      <c r="Q300" s="214"/>
    </row>
    <row r="301" spans="1:17" s="13" customFormat="1" ht="20.100000000000001" customHeight="1" x14ac:dyDescent="0.25">
      <c r="A301" s="77"/>
      <c r="B301" s="75">
        <v>3295156204</v>
      </c>
      <c r="C301" s="78" t="s">
        <v>1880</v>
      </c>
      <c r="D301" s="274">
        <v>5905485473965</v>
      </c>
      <c r="E301" s="53" t="s">
        <v>1881</v>
      </c>
      <c r="F301" s="8" t="s">
        <v>6</v>
      </c>
      <c r="G301" s="91">
        <v>4172</v>
      </c>
      <c r="H301" s="265">
        <f t="shared" si="25"/>
        <v>4172</v>
      </c>
      <c r="I301" s="46"/>
      <c r="J301" s="46">
        <v>12</v>
      </c>
      <c r="K301" s="46">
        <v>96</v>
      </c>
      <c r="L301" s="91"/>
      <c r="O301" s="336"/>
      <c r="P301" s="336"/>
      <c r="Q301" s="214"/>
    </row>
    <row r="302" spans="1:17" s="13" customFormat="1" ht="20.100000000000001" customHeight="1" x14ac:dyDescent="0.25">
      <c r="A302" s="81" t="s">
        <v>1871</v>
      </c>
      <c r="B302" s="75">
        <v>3295156206</v>
      </c>
      <c r="C302" s="79" t="s">
        <v>1882</v>
      </c>
      <c r="D302" s="274">
        <v>5905485473941</v>
      </c>
      <c r="E302" s="53" t="s">
        <v>1883</v>
      </c>
      <c r="F302" s="44" t="s">
        <v>6</v>
      </c>
      <c r="G302" s="91">
        <v>7572</v>
      </c>
      <c r="H302" s="265">
        <f t="shared" si="25"/>
        <v>7572</v>
      </c>
      <c r="I302" s="46"/>
      <c r="J302" s="46">
        <v>6</v>
      </c>
      <c r="K302" s="46">
        <v>48</v>
      </c>
      <c r="L302" s="91"/>
      <c r="O302" s="336"/>
      <c r="P302" s="336"/>
      <c r="Q302" s="214"/>
    </row>
    <row r="303" spans="1:17" s="13" customFormat="1" ht="20.100000000000001" customHeight="1" x14ac:dyDescent="0.25">
      <c r="A303" s="74" t="s">
        <v>1884</v>
      </c>
      <c r="B303" s="75">
        <v>3295154204</v>
      </c>
      <c r="C303" s="76" t="s">
        <v>1885</v>
      </c>
      <c r="D303" s="274">
        <v>5905485452144</v>
      </c>
      <c r="E303" s="53" t="s">
        <v>4239</v>
      </c>
      <c r="F303" s="44" t="s">
        <v>6</v>
      </c>
      <c r="G303" s="91">
        <v>1722</v>
      </c>
      <c r="H303" s="265">
        <f t="shared" si="25"/>
        <v>1722</v>
      </c>
      <c r="I303" s="46"/>
      <c r="J303" s="46">
        <v>28</v>
      </c>
      <c r="K303" s="46">
        <v>224</v>
      </c>
      <c r="L303" s="91"/>
      <c r="O303" s="336"/>
      <c r="P303" s="336"/>
      <c r="Q303" s="214"/>
    </row>
    <row r="304" spans="1:17" s="13" customFormat="1" ht="20.100000000000001" customHeight="1" x14ac:dyDescent="0.25">
      <c r="A304" s="77"/>
      <c r="B304" s="75">
        <v>3295155208</v>
      </c>
      <c r="C304" s="78" t="s">
        <v>1886</v>
      </c>
      <c r="D304" s="274">
        <v>5905485474481</v>
      </c>
      <c r="E304" s="53" t="s">
        <v>1887</v>
      </c>
      <c r="F304" s="8" t="s">
        <v>6</v>
      </c>
      <c r="G304" s="91">
        <v>3129</v>
      </c>
      <c r="H304" s="265">
        <f t="shared" si="25"/>
        <v>3129</v>
      </c>
      <c r="I304" s="46"/>
      <c r="J304" s="46">
        <v>25</v>
      </c>
      <c r="K304" s="46">
        <v>200</v>
      </c>
      <c r="L304" s="91"/>
      <c r="O304" s="336"/>
      <c r="P304" s="336"/>
      <c r="Q304" s="214"/>
    </row>
    <row r="305" spans="1:17" s="13" customFormat="1" ht="20.100000000000001" customHeight="1" x14ac:dyDescent="0.25">
      <c r="A305" s="77"/>
      <c r="B305" s="75">
        <v>3295155210</v>
      </c>
      <c r="C305" s="76" t="s">
        <v>1888</v>
      </c>
      <c r="D305" s="274">
        <v>5905485451828</v>
      </c>
      <c r="E305" s="53" t="s">
        <v>1889</v>
      </c>
      <c r="F305" s="44" t="s">
        <v>6</v>
      </c>
      <c r="G305" s="91">
        <v>4689</v>
      </c>
      <c r="H305" s="265">
        <f t="shared" si="25"/>
        <v>4689</v>
      </c>
      <c r="I305" s="46"/>
      <c r="J305" s="46">
        <v>16</v>
      </c>
      <c r="K305" s="46">
        <v>128</v>
      </c>
      <c r="L305" s="91"/>
      <c r="O305" s="336"/>
      <c r="P305" s="336"/>
      <c r="Q305" s="214"/>
    </row>
    <row r="306" spans="1:17" s="13" customFormat="1" ht="20.100000000000001" customHeight="1" x14ac:dyDescent="0.25">
      <c r="A306" s="77"/>
      <c r="B306" s="75">
        <v>3295156207</v>
      </c>
      <c r="C306" s="78" t="s">
        <v>1890</v>
      </c>
      <c r="D306" s="274">
        <v>5905485474047</v>
      </c>
      <c r="E306" s="53" t="s">
        <v>1891</v>
      </c>
      <c r="F306" s="8" t="s">
        <v>6</v>
      </c>
      <c r="G306" s="91">
        <v>5663</v>
      </c>
      <c r="H306" s="265">
        <f t="shared" si="25"/>
        <v>5663</v>
      </c>
      <c r="I306" s="46"/>
      <c r="J306" s="46">
        <v>12</v>
      </c>
      <c r="K306" s="46">
        <v>96</v>
      </c>
      <c r="L306" s="91"/>
      <c r="O306" s="336"/>
      <c r="P306" s="336"/>
      <c r="Q306" s="214"/>
    </row>
    <row r="307" spans="1:17" s="13" customFormat="1" ht="20.100000000000001" customHeight="1" x14ac:dyDescent="0.25">
      <c r="A307" s="81" t="s">
        <v>1871</v>
      </c>
      <c r="B307" s="75">
        <v>3295156209</v>
      </c>
      <c r="C307" s="79" t="s">
        <v>1892</v>
      </c>
      <c r="D307" s="274">
        <v>5905485451468</v>
      </c>
      <c r="E307" s="53" t="s">
        <v>1893</v>
      </c>
      <c r="F307" s="44" t="s">
        <v>6</v>
      </c>
      <c r="G307" s="91">
        <v>9706</v>
      </c>
      <c r="H307" s="265">
        <f t="shared" si="25"/>
        <v>9706</v>
      </c>
      <c r="I307" s="46"/>
      <c r="J307" s="46">
        <v>6</v>
      </c>
      <c r="K307" s="46">
        <v>48</v>
      </c>
      <c r="L307" s="91"/>
      <c r="O307" s="336"/>
      <c r="P307" s="336"/>
      <c r="Q307" s="214"/>
    </row>
    <row r="308" spans="1:17" s="7" customFormat="1" ht="30" customHeight="1" x14ac:dyDescent="0.25">
      <c r="A308" s="189" t="s">
        <v>4427</v>
      </c>
      <c r="B308" s="190"/>
      <c r="C308" s="190"/>
      <c r="D308" s="375"/>
      <c r="E308" s="191"/>
      <c r="F308" s="192"/>
      <c r="G308" s="193" t="s">
        <v>5</v>
      </c>
      <c r="H308" s="259">
        <f>'Rabatové skupiny'!C19</f>
        <v>0</v>
      </c>
      <c r="I308" s="273" t="s">
        <v>3322</v>
      </c>
      <c r="J308" s="191"/>
      <c r="K308" s="191"/>
      <c r="L308" s="194" t="s">
        <v>840</v>
      </c>
      <c r="M308" s="13"/>
      <c r="N308" s="13"/>
      <c r="O308" s="336"/>
      <c r="P308" s="336"/>
      <c r="Q308" s="214"/>
    </row>
    <row r="309" spans="1:17" s="14" customFormat="1" ht="40.200000000000003" customHeight="1" x14ac:dyDescent="0.3">
      <c r="A309" s="186" t="str">
        <f>A$9</f>
        <v>Položka</v>
      </c>
      <c r="B309" s="186" t="str">
        <f t="shared" ref="B309:K309" si="26">B$9</f>
        <v>Objednací kód</v>
      </c>
      <c r="C309" s="186" t="str">
        <f t="shared" si="26"/>
        <v>Systémový kód</v>
      </c>
      <c r="D309" s="376" t="s">
        <v>3320</v>
      </c>
      <c r="E309" s="186" t="s">
        <v>1439</v>
      </c>
      <c r="F309" s="186" t="str">
        <f t="shared" si="26"/>
        <v>MJ</v>
      </c>
      <c r="G309" s="187" t="s">
        <v>7</v>
      </c>
      <c r="H309" s="263" t="str">
        <f t="shared" si="26"/>
        <v>Netto cena (Kč)</v>
      </c>
      <c r="I309" s="188" t="str">
        <f t="shared" si="26"/>
        <v>Krabice/ Box</v>
      </c>
      <c r="J309" s="188" t="str">
        <f t="shared" si="26"/>
        <v>Paleta</v>
      </c>
      <c r="K309" s="188" t="str">
        <f t="shared" si="26"/>
        <v>Kamion</v>
      </c>
      <c r="L309" s="188"/>
      <c r="M309" s="13"/>
      <c r="N309" s="13"/>
      <c r="O309" s="336"/>
      <c r="P309" s="336"/>
      <c r="Q309" s="214"/>
    </row>
    <row r="310" spans="1:17" s="13" customFormat="1" ht="20.100000000000001" customHeight="1" x14ac:dyDescent="0.25">
      <c r="A310" s="77" t="s">
        <v>1894</v>
      </c>
      <c r="B310" s="88">
        <v>3295156214</v>
      </c>
      <c r="C310" s="89" t="s">
        <v>1895</v>
      </c>
      <c r="D310" s="274">
        <v>8590860234582</v>
      </c>
      <c r="E310" s="53" t="s">
        <v>1896</v>
      </c>
      <c r="F310" s="90" t="s">
        <v>6</v>
      </c>
      <c r="G310" s="91">
        <v>3213</v>
      </c>
      <c r="H310" s="264">
        <f>G310*(100-$H$308)/100</f>
        <v>3213</v>
      </c>
      <c r="I310" s="92"/>
      <c r="J310" s="92">
        <v>25</v>
      </c>
      <c r="K310" s="92">
        <v>200</v>
      </c>
      <c r="L310" s="91"/>
      <c r="O310" s="336"/>
      <c r="P310" s="336"/>
      <c r="Q310" s="214"/>
    </row>
    <row r="311" spans="1:17" s="13" customFormat="1" ht="20.100000000000001" customHeight="1" x14ac:dyDescent="0.25">
      <c r="A311" s="77"/>
      <c r="B311" s="75">
        <v>3295156215</v>
      </c>
      <c r="C311" s="82" t="s">
        <v>1897</v>
      </c>
      <c r="D311" s="274">
        <v>8590860234599</v>
      </c>
      <c r="E311" s="53" t="s">
        <v>1898</v>
      </c>
      <c r="F311" s="8" t="s">
        <v>6</v>
      </c>
      <c r="G311" s="91">
        <v>4750</v>
      </c>
      <c r="H311" s="265">
        <f t="shared" ref="H311:H325" si="27">G311*(100-$H$308)/100</f>
        <v>4750</v>
      </c>
      <c r="I311" s="46"/>
      <c r="J311" s="46">
        <v>16</v>
      </c>
      <c r="K311" s="46">
        <v>128</v>
      </c>
      <c r="L311" s="91"/>
      <c r="O311" s="336"/>
      <c r="P311" s="336"/>
      <c r="Q311" s="214"/>
    </row>
    <row r="312" spans="1:17" s="13" customFormat="1" ht="20.100000000000001" customHeight="1" x14ac:dyDescent="0.25">
      <c r="A312" s="77"/>
      <c r="B312" s="75">
        <v>3295156216</v>
      </c>
      <c r="C312" s="82" t="s">
        <v>1899</v>
      </c>
      <c r="D312" s="274">
        <v>8590860234605</v>
      </c>
      <c r="E312" s="53" t="s">
        <v>1900</v>
      </c>
      <c r="F312" s="44" t="s">
        <v>6</v>
      </c>
      <c r="G312" s="91">
        <v>5312</v>
      </c>
      <c r="H312" s="265">
        <f t="shared" si="27"/>
        <v>5312</v>
      </c>
      <c r="I312" s="46"/>
      <c r="J312" s="46">
        <v>12</v>
      </c>
      <c r="K312" s="46">
        <v>96</v>
      </c>
      <c r="L312" s="91"/>
      <c r="O312" s="336"/>
      <c r="P312" s="336"/>
      <c r="Q312" s="214"/>
    </row>
    <row r="313" spans="1:17" s="13" customFormat="1" ht="20.100000000000001" customHeight="1" x14ac:dyDescent="0.25">
      <c r="A313" s="77"/>
      <c r="B313" s="75">
        <v>3295156217</v>
      </c>
      <c r="C313" s="82" t="s">
        <v>1901</v>
      </c>
      <c r="D313" s="274">
        <v>8590860234612</v>
      </c>
      <c r="E313" s="53" t="s">
        <v>1902</v>
      </c>
      <c r="F313" s="8" t="s">
        <v>6</v>
      </c>
      <c r="G313" s="91">
        <v>8359</v>
      </c>
      <c r="H313" s="265">
        <f t="shared" si="27"/>
        <v>8359</v>
      </c>
      <c r="I313" s="46"/>
      <c r="J313" s="46">
        <v>6</v>
      </c>
      <c r="K313" s="46">
        <v>48</v>
      </c>
      <c r="L313" s="91"/>
      <c r="O313" s="336"/>
      <c r="P313" s="336"/>
      <c r="Q313" s="214"/>
    </row>
    <row r="314" spans="1:17" s="13" customFormat="1" ht="20.100000000000001" customHeight="1" x14ac:dyDescent="0.25">
      <c r="A314" s="77"/>
      <c r="B314" s="75">
        <v>3295157001</v>
      </c>
      <c r="C314" s="82" t="s">
        <v>1903</v>
      </c>
      <c r="D314" s="274">
        <v>5905485450713</v>
      </c>
      <c r="E314" s="53" t="s">
        <v>1904</v>
      </c>
      <c r="F314" s="44" t="s">
        <v>6</v>
      </c>
      <c r="G314" s="91">
        <v>11816</v>
      </c>
      <c r="H314" s="265">
        <f t="shared" si="27"/>
        <v>11816</v>
      </c>
      <c r="I314" s="46"/>
      <c r="J314" s="46">
        <v>2</v>
      </c>
      <c r="K314" s="46">
        <v>32</v>
      </c>
      <c r="L314" s="91"/>
      <c r="O314" s="336"/>
      <c r="P314" s="336"/>
      <c r="Q314" s="214"/>
    </row>
    <row r="315" spans="1:17" s="13" customFormat="1" ht="20.100000000000001" customHeight="1" x14ac:dyDescent="0.25">
      <c r="A315" s="77"/>
      <c r="B315" s="75">
        <v>3295157002</v>
      </c>
      <c r="C315" s="82" t="s">
        <v>1905</v>
      </c>
      <c r="D315" s="274">
        <v>8590860234681</v>
      </c>
      <c r="E315" s="53" t="s">
        <v>1906</v>
      </c>
      <c r="F315" s="8" t="s">
        <v>6</v>
      </c>
      <c r="G315" s="91">
        <v>18021</v>
      </c>
      <c r="H315" s="265">
        <f t="shared" si="27"/>
        <v>18021</v>
      </c>
      <c r="I315" s="46"/>
      <c r="J315" s="46">
        <v>2</v>
      </c>
      <c r="K315" s="46">
        <v>18</v>
      </c>
      <c r="L315" s="91"/>
      <c r="O315" s="336"/>
      <c r="P315" s="336"/>
      <c r="Q315" s="214"/>
    </row>
    <row r="316" spans="1:17" s="13" customFormat="1" ht="20.100000000000001" customHeight="1" x14ac:dyDescent="0.25">
      <c r="A316" s="77"/>
      <c r="B316" s="75">
        <v>3295158001</v>
      </c>
      <c r="C316" s="82" t="s">
        <v>1907</v>
      </c>
      <c r="D316" s="274">
        <v>8590860234797</v>
      </c>
      <c r="E316" s="53" t="s">
        <v>1908</v>
      </c>
      <c r="F316" s="8" t="s">
        <v>6</v>
      </c>
      <c r="G316" s="91">
        <v>32027</v>
      </c>
      <c r="H316" s="265">
        <f t="shared" si="27"/>
        <v>32027</v>
      </c>
      <c r="I316" s="46"/>
      <c r="J316" s="46">
        <v>2</v>
      </c>
      <c r="K316" s="46">
        <v>9</v>
      </c>
      <c r="L316" s="91"/>
      <c r="O316" s="336"/>
      <c r="P316" s="336"/>
      <c r="Q316" s="214"/>
    </row>
    <row r="317" spans="1:17" s="13" customFormat="1" ht="20.100000000000001" customHeight="1" x14ac:dyDescent="0.25">
      <c r="A317" s="81"/>
      <c r="B317" s="75">
        <v>3295159001</v>
      </c>
      <c r="C317" s="82" t="s">
        <v>1909</v>
      </c>
      <c r="D317" s="274">
        <v>8590860234902</v>
      </c>
      <c r="E317" s="53" t="s">
        <v>1910</v>
      </c>
      <c r="F317" s="44" t="s">
        <v>6</v>
      </c>
      <c r="G317" s="91">
        <v>51608</v>
      </c>
      <c r="H317" s="265">
        <f t="shared" si="27"/>
        <v>51608</v>
      </c>
      <c r="I317" s="46"/>
      <c r="J317" s="46">
        <v>1</v>
      </c>
      <c r="K317" s="46">
        <v>8</v>
      </c>
      <c r="L317" s="91"/>
      <c r="O317" s="336"/>
      <c r="P317" s="336"/>
      <c r="Q317" s="214"/>
    </row>
    <row r="318" spans="1:17" s="13" customFormat="1" ht="20.100000000000001" customHeight="1" x14ac:dyDescent="0.25">
      <c r="A318" s="74" t="s">
        <v>1911</v>
      </c>
      <c r="B318" s="75">
        <v>3295156218</v>
      </c>
      <c r="C318" s="82" t="s">
        <v>1912</v>
      </c>
      <c r="D318" s="274">
        <v>5905485471152</v>
      </c>
      <c r="E318" s="53" t="s">
        <v>1913</v>
      </c>
      <c r="F318" s="8" t="s">
        <v>6</v>
      </c>
      <c r="G318" s="91">
        <v>4056</v>
      </c>
      <c r="H318" s="265">
        <f t="shared" si="27"/>
        <v>4056</v>
      </c>
      <c r="I318" s="46"/>
      <c r="J318" s="46">
        <v>25</v>
      </c>
      <c r="K318" s="46">
        <v>200</v>
      </c>
      <c r="L318" s="91"/>
      <c r="O318" s="336"/>
      <c r="P318" s="336"/>
      <c r="Q318" s="214"/>
    </row>
    <row r="319" spans="1:17" s="13" customFormat="1" ht="20.100000000000001" customHeight="1" x14ac:dyDescent="0.25">
      <c r="A319" s="77"/>
      <c r="B319" s="75">
        <v>3295156219</v>
      </c>
      <c r="C319" s="82" t="s">
        <v>1914</v>
      </c>
      <c r="D319" s="274">
        <v>5905485473040</v>
      </c>
      <c r="E319" s="53" t="s">
        <v>1915</v>
      </c>
      <c r="F319" s="44" t="s">
        <v>6</v>
      </c>
      <c r="G319" s="91">
        <v>5566</v>
      </c>
      <c r="H319" s="265">
        <f t="shared" si="27"/>
        <v>5566</v>
      </c>
      <c r="I319" s="46"/>
      <c r="J319" s="46">
        <v>16</v>
      </c>
      <c r="K319" s="46">
        <v>128</v>
      </c>
      <c r="L319" s="91"/>
      <c r="O319" s="336"/>
      <c r="P319" s="336"/>
      <c r="Q319" s="214"/>
    </row>
    <row r="320" spans="1:17" s="13" customFormat="1" ht="20.100000000000001" customHeight="1" x14ac:dyDescent="0.25">
      <c r="A320" s="77"/>
      <c r="B320" s="75">
        <v>3295156220</v>
      </c>
      <c r="C320" s="82" t="s">
        <v>1916</v>
      </c>
      <c r="D320" s="274">
        <v>5905485471169</v>
      </c>
      <c r="E320" s="53" t="s">
        <v>1917</v>
      </c>
      <c r="F320" s="8" t="s">
        <v>6</v>
      </c>
      <c r="G320" s="91">
        <v>6542</v>
      </c>
      <c r="H320" s="265">
        <f t="shared" si="27"/>
        <v>6542</v>
      </c>
      <c r="I320" s="46"/>
      <c r="J320" s="46">
        <v>12</v>
      </c>
      <c r="K320" s="46">
        <v>96</v>
      </c>
      <c r="L320" s="91"/>
      <c r="O320" s="336"/>
      <c r="P320" s="336"/>
      <c r="Q320" s="214"/>
    </row>
    <row r="321" spans="1:17" s="13" customFormat="1" ht="20.100000000000001" customHeight="1" x14ac:dyDescent="0.25">
      <c r="A321" s="77"/>
      <c r="B321" s="75">
        <v>3295156221</v>
      </c>
      <c r="C321" s="82" t="s">
        <v>1918</v>
      </c>
      <c r="D321" s="274">
        <v>5905485471176</v>
      </c>
      <c r="E321" s="53" t="s">
        <v>1919</v>
      </c>
      <c r="F321" s="8" t="s">
        <v>6</v>
      </c>
      <c r="G321" s="91">
        <v>10840</v>
      </c>
      <c r="H321" s="265">
        <f t="shared" si="27"/>
        <v>10840</v>
      </c>
      <c r="I321" s="46"/>
      <c r="J321" s="46">
        <v>6</v>
      </c>
      <c r="K321" s="46">
        <v>48</v>
      </c>
      <c r="L321" s="91"/>
      <c r="O321" s="336"/>
      <c r="P321" s="336"/>
      <c r="Q321" s="214"/>
    </row>
    <row r="322" spans="1:17" s="13" customFormat="1" ht="20.100000000000001" customHeight="1" x14ac:dyDescent="0.25">
      <c r="A322" s="77"/>
      <c r="B322" s="75">
        <v>3295157003</v>
      </c>
      <c r="C322" s="82" t="s">
        <v>1920</v>
      </c>
      <c r="D322" s="274">
        <v>5905485451475</v>
      </c>
      <c r="E322" s="53" t="s">
        <v>1921</v>
      </c>
      <c r="F322" s="44" t="s">
        <v>6</v>
      </c>
      <c r="G322" s="91">
        <v>15055</v>
      </c>
      <c r="H322" s="265">
        <f t="shared" si="27"/>
        <v>15055</v>
      </c>
      <c r="I322" s="46"/>
      <c r="J322" s="46">
        <v>2</v>
      </c>
      <c r="K322" s="46">
        <v>32</v>
      </c>
      <c r="L322" s="91"/>
      <c r="O322" s="336"/>
      <c r="P322" s="336"/>
      <c r="Q322" s="214"/>
    </row>
    <row r="323" spans="1:17" s="13" customFormat="1" ht="20.100000000000001" customHeight="1" x14ac:dyDescent="0.25">
      <c r="A323" s="77"/>
      <c r="B323" s="75">
        <v>3295157004</v>
      </c>
      <c r="C323" s="82" t="s">
        <v>1922</v>
      </c>
      <c r="D323" s="274">
        <v>5905485451482</v>
      </c>
      <c r="E323" s="53" t="s">
        <v>1923</v>
      </c>
      <c r="F323" s="8" t="s">
        <v>6</v>
      </c>
      <c r="G323" s="91">
        <v>24317</v>
      </c>
      <c r="H323" s="265">
        <f t="shared" si="27"/>
        <v>24317</v>
      </c>
      <c r="I323" s="46"/>
      <c r="J323" s="46">
        <v>2</v>
      </c>
      <c r="K323" s="46">
        <v>18</v>
      </c>
      <c r="L323" s="91"/>
      <c r="O323" s="336"/>
      <c r="P323" s="336"/>
      <c r="Q323" s="214"/>
    </row>
    <row r="324" spans="1:17" s="13" customFormat="1" ht="20.100000000000001" customHeight="1" x14ac:dyDescent="0.25">
      <c r="A324" s="77"/>
      <c r="B324" s="75">
        <v>3295158002</v>
      </c>
      <c r="C324" s="82" t="s">
        <v>1924</v>
      </c>
      <c r="D324" s="274">
        <v>5905485474191</v>
      </c>
      <c r="E324" s="53" t="s">
        <v>1925</v>
      </c>
      <c r="F324" s="44" t="s">
        <v>6</v>
      </c>
      <c r="G324" s="91">
        <v>44047</v>
      </c>
      <c r="H324" s="265">
        <f t="shared" si="27"/>
        <v>44047</v>
      </c>
      <c r="I324" s="46"/>
      <c r="J324" s="46">
        <v>2</v>
      </c>
      <c r="K324" s="46">
        <v>9</v>
      </c>
      <c r="L324" s="91"/>
      <c r="O324" s="336"/>
      <c r="P324" s="336"/>
      <c r="Q324" s="214"/>
    </row>
    <row r="325" spans="1:17" s="13" customFormat="1" ht="20.100000000000001" customHeight="1" x14ac:dyDescent="0.25">
      <c r="A325" s="83"/>
      <c r="B325" s="84">
        <v>3295159002</v>
      </c>
      <c r="C325" s="85" t="s">
        <v>1926</v>
      </c>
      <c r="D325" s="274">
        <v>8590860234919</v>
      </c>
      <c r="E325" s="53" t="s">
        <v>1927</v>
      </c>
      <c r="F325" s="86" t="s">
        <v>6</v>
      </c>
      <c r="G325" s="91">
        <v>68660</v>
      </c>
      <c r="H325" s="266">
        <f t="shared" si="27"/>
        <v>68660</v>
      </c>
      <c r="I325" s="87"/>
      <c r="J325" s="87">
        <v>1</v>
      </c>
      <c r="K325" s="87">
        <v>8</v>
      </c>
      <c r="L325" s="91"/>
      <c r="O325" s="336"/>
      <c r="P325" s="336"/>
      <c r="Q325" s="214"/>
    </row>
    <row r="326" spans="1:17" s="7" customFormat="1" ht="30" customHeight="1" x14ac:dyDescent="0.25">
      <c r="A326" s="189" t="s">
        <v>3245</v>
      </c>
      <c r="B326" s="190"/>
      <c r="C326" s="190"/>
      <c r="D326" s="375"/>
      <c r="E326" s="191"/>
      <c r="F326" s="192"/>
      <c r="G326" s="193" t="s">
        <v>5</v>
      </c>
      <c r="H326" s="259">
        <f>'Rabatové skupiny'!C20</f>
        <v>0</v>
      </c>
      <c r="I326" s="273" t="s">
        <v>3322</v>
      </c>
      <c r="J326" s="191"/>
      <c r="K326" s="191"/>
      <c r="L326" s="194" t="s">
        <v>841</v>
      </c>
      <c r="M326" s="13"/>
      <c r="N326" s="13"/>
      <c r="O326" s="336"/>
      <c r="P326" s="336"/>
      <c r="Q326" s="214"/>
    </row>
    <row r="327" spans="1:17" s="14" customFormat="1" ht="40.200000000000003" customHeight="1" x14ac:dyDescent="0.3">
      <c r="A327" s="186" t="str">
        <f>A$9</f>
        <v>Položka</v>
      </c>
      <c r="B327" s="186" t="str">
        <f t="shared" ref="B327:K327" si="28">B$9</f>
        <v>Objednací kód</v>
      </c>
      <c r="C327" s="186" t="str">
        <f t="shared" si="28"/>
        <v>Systémový kód</v>
      </c>
      <c r="D327" s="376" t="s">
        <v>3320</v>
      </c>
      <c r="E327" s="186" t="s">
        <v>1439</v>
      </c>
      <c r="F327" s="186" t="str">
        <f t="shared" si="28"/>
        <v>MJ</v>
      </c>
      <c r="G327" s="187" t="s">
        <v>7</v>
      </c>
      <c r="H327" s="263" t="str">
        <f t="shared" si="28"/>
        <v>Netto cena (Kč)</v>
      </c>
      <c r="I327" s="188" t="str">
        <f t="shared" si="28"/>
        <v>Krabice/ Box</v>
      </c>
      <c r="J327" s="188" t="str">
        <f t="shared" si="28"/>
        <v>Paleta</v>
      </c>
      <c r="K327" s="188" t="str">
        <f t="shared" si="28"/>
        <v>Kamion</v>
      </c>
      <c r="L327" s="188"/>
      <c r="M327" s="13"/>
      <c r="N327" s="13"/>
      <c r="O327" s="336"/>
      <c r="P327" s="336"/>
      <c r="Q327" s="214"/>
    </row>
    <row r="328" spans="1:17" s="13" customFormat="1" ht="20.100000000000001" customHeight="1" x14ac:dyDescent="0.25">
      <c r="A328" s="74" t="s">
        <v>1928</v>
      </c>
      <c r="B328" s="75">
        <v>3295156102</v>
      </c>
      <c r="C328" s="76" t="s">
        <v>1929</v>
      </c>
      <c r="D328" s="274">
        <v>9010459143068</v>
      </c>
      <c r="E328" s="53" t="s">
        <v>4240</v>
      </c>
      <c r="F328" s="44" t="s">
        <v>6</v>
      </c>
      <c r="G328" s="110">
        <v>345</v>
      </c>
      <c r="H328" s="265">
        <f>G328*(100-$H$326)/100</f>
        <v>345</v>
      </c>
      <c r="I328" s="46">
        <v>12</v>
      </c>
      <c r="J328" s="46">
        <v>96</v>
      </c>
      <c r="K328" s="46"/>
      <c r="L328" s="110"/>
      <c r="O328" s="336"/>
      <c r="P328" s="336"/>
      <c r="Q328" s="214"/>
    </row>
    <row r="329" spans="1:17" s="13" customFormat="1" ht="20.100000000000001" customHeight="1" x14ac:dyDescent="0.25">
      <c r="A329" s="77" t="s">
        <v>4081</v>
      </c>
      <c r="B329" s="75">
        <v>3295154103</v>
      </c>
      <c r="C329" s="78" t="s">
        <v>1931</v>
      </c>
      <c r="D329" s="274">
        <v>9010459143013</v>
      </c>
      <c r="E329" s="53" t="s">
        <v>4241</v>
      </c>
      <c r="F329" s="8" t="s">
        <v>6</v>
      </c>
      <c r="G329" s="110">
        <v>374</v>
      </c>
      <c r="H329" s="265">
        <f t="shared" ref="H329:H417" si="29">G329*(100-$H$326)/100</f>
        <v>374</v>
      </c>
      <c r="I329" s="46">
        <v>8</v>
      </c>
      <c r="J329" s="46">
        <v>64</v>
      </c>
      <c r="K329" s="46"/>
      <c r="L329" s="110"/>
      <c r="O329" s="336"/>
      <c r="P329" s="336"/>
      <c r="Q329" s="214"/>
    </row>
    <row r="330" spans="1:17" s="13" customFormat="1" ht="20.100000000000001" customHeight="1" x14ac:dyDescent="0.25">
      <c r="A330" s="94"/>
      <c r="B330" s="75">
        <v>3295154104</v>
      </c>
      <c r="C330" s="76" t="s">
        <v>1932</v>
      </c>
      <c r="D330" s="274">
        <v>9010459142962</v>
      </c>
      <c r="E330" s="53" t="s">
        <v>4242</v>
      </c>
      <c r="F330" s="44" t="s">
        <v>6</v>
      </c>
      <c r="G330" s="110">
        <v>373</v>
      </c>
      <c r="H330" s="265">
        <f t="shared" si="29"/>
        <v>373</v>
      </c>
      <c r="I330" s="46">
        <v>8</v>
      </c>
      <c r="J330" s="46">
        <v>64</v>
      </c>
      <c r="K330" s="46"/>
      <c r="L330" s="110"/>
      <c r="O330" s="336"/>
      <c r="P330" s="336"/>
      <c r="Q330" s="214"/>
    </row>
    <row r="331" spans="1:17" s="13" customFormat="1" ht="20.100000000000001" customHeight="1" x14ac:dyDescent="0.25">
      <c r="A331" s="94"/>
      <c r="B331" s="75">
        <v>3295155403</v>
      </c>
      <c r="C331" s="78" t="s">
        <v>1933</v>
      </c>
      <c r="D331" s="274">
        <v>5905485441452</v>
      </c>
      <c r="E331" s="53" t="s">
        <v>1934</v>
      </c>
      <c r="F331" s="8" t="s">
        <v>6</v>
      </c>
      <c r="G331" s="110">
        <v>567</v>
      </c>
      <c r="H331" s="265">
        <f t="shared" si="29"/>
        <v>567</v>
      </c>
      <c r="I331" s="46"/>
      <c r="J331" s="46">
        <v>40</v>
      </c>
      <c r="K331" s="46"/>
      <c r="L331" s="110"/>
      <c r="O331" s="336"/>
      <c r="P331" s="336"/>
      <c r="Q331" s="214"/>
    </row>
    <row r="332" spans="1:17" s="13" customFormat="1" ht="20.100000000000001" customHeight="1" x14ac:dyDescent="0.25">
      <c r="A332" s="77"/>
      <c r="B332" s="75">
        <v>3295155404</v>
      </c>
      <c r="C332" s="79" t="s">
        <v>1935</v>
      </c>
      <c r="D332" s="274">
        <v>5905485441469</v>
      </c>
      <c r="E332" s="53" t="s">
        <v>1936</v>
      </c>
      <c r="F332" s="44" t="s">
        <v>6</v>
      </c>
      <c r="G332" s="110">
        <v>581</v>
      </c>
      <c r="H332" s="265">
        <f>G332*(100-$H$326)/100</f>
        <v>581</v>
      </c>
      <c r="I332" s="46"/>
      <c r="J332" s="46">
        <v>32</v>
      </c>
      <c r="K332" s="46"/>
      <c r="L332" s="110"/>
      <c r="O332" s="336"/>
      <c r="P332" s="336"/>
      <c r="Q332" s="214"/>
    </row>
    <row r="333" spans="1:17" s="13" customFormat="1" ht="20.100000000000001" customHeight="1" x14ac:dyDescent="0.25">
      <c r="A333" s="77"/>
      <c r="B333" s="75">
        <v>3295155405</v>
      </c>
      <c r="C333" s="80" t="s">
        <v>1937</v>
      </c>
      <c r="D333" s="274">
        <v>5905485441476</v>
      </c>
      <c r="E333" s="53" t="s">
        <v>1938</v>
      </c>
      <c r="F333" s="8" t="s">
        <v>6</v>
      </c>
      <c r="G333" s="110">
        <v>581</v>
      </c>
      <c r="H333" s="265">
        <f t="shared" si="29"/>
        <v>581</v>
      </c>
      <c r="I333" s="46"/>
      <c r="J333" s="46">
        <v>30</v>
      </c>
      <c r="K333" s="46"/>
      <c r="L333" s="110"/>
      <c r="O333" s="336"/>
      <c r="P333" s="336"/>
      <c r="Q333" s="214"/>
    </row>
    <row r="334" spans="1:17" s="13" customFormat="1" ht="20.100000000000001" customHeight="1" x14ac:dyDescent="0.25">
      <c r="A334" s="77"/>
      <c r="B334" s="75">
        <v>3295155406</v>
      </c>
      <c r="C334" s="79" t="s">
        <v>1939</v>
      </c>
      <c r="D334" s="274">
        <v>5905485441483</v>
      </c>
      <c r="E334" s="53" t="s">
        <v>1940</v>
      </c>
      <c r="F334" s="44" t="s">
        <v>6</v>
      </c>
      <c r="G334" s="91">
        <v>742</v>
      </c>
      <c r="H334" s="265">
        <f t="shared" si="29"/>
        <v>742</v>
      </c>
      <c r="I334" s="46"/>
      <c r="J334" s="46">
        <v>16</v>
      </c>
      <c r="K334" s="46"/>
      <c r="L334" s="110"/>
      <c r="O334" s="336"/>
      <c r="P334" s="336"/>
      <c r="Q334" s="214"/>
    </row>
    <row r="335" spans="1:17" s="13" customFormat="1" ht="20.100000000000001" customHeight="1" x14ac:dyDescent="0.25">
      <c r="A335" s="77"/>
      <c r="B335" s="75">
        <v>3295155407</v>
      </c>
      <c r="C335" s="80" t="s">
        <v>1941</v>
      </c>
      <c r="D335" s="274">
        <v>5905485441490</v>
      </c>
      <c r="E335" s="53" t="s">
        <v>1942</v>
      </c>
      <c r="F335" s="8" t="s">
        <v>6</v>
      </c>
      <c r="G335" s="110">
        <v>1104</v>
      </c>
      <c r="H335" s="265">
        <f t="shared" si="29"/>
        <v>1104</v>
      </c>
      <c r="I335" s="46"/>
      <c r="J335" s="46">
        <v>20</v>
      </c>
      <c r="K335" s="46"/>
      <c r="L335" s="110"/>
      <c r="O335" s="336"/>
      <c r="P335" s="336"/>
      <c r="Q335" s="214"/>
    </row>
    <row r="336" spans="1:17" s="13" customFormat="1" ht="20.100000000000001" customHeight="1" x14ac:dyDescent="0.25">
      <c r="A336" s="95"/>
      <c r="B336" s="75">
        <v>3295155408</v>
      </c>
      <c r="C336" s="79" t="s">
        <v>1943</v>
      </c>
      <c r="D336" s="274">
        <v>5905485441506</v>
      </c>
      <c r="E336" s="53" t="s">
        <v>1944</v>
      </c>
      <c r="F336" s="44" t="s">
        <v>6</v>
      </c>
      <c r="G336" s="110">
        <v>1326</v>
      </c>
      <c r="H336" s="265">
        <f t="shared" si="29"/>
        <v>1326</v>
      </c>
      <c r="I336" s="46"/>
      <c r="J336" s="46">
        <v>18</v>
      </c>
      <c r="K336" s="46"/>
      <c r="L336" s="110"/>
      <c r="O336" s="336"/>
      <c r="P336" s="336"/>
      <c r="Q336" s="214"/>
    </row>
    <row r="337" spans="1:17" s="13" customFormat="1" ht="20.100000000000001" customHeight="1" x14ac:dyDescent="0.25">
      <c r="A337" s="77"/>
      <c r="B337" s="75">
        <v>3295155409</v>
      </c>
      <c r="C337" s="80" t="s">
        <v>1945</v>
      </c>
      <c r="D337" s="274">
        <v>5905485441513</v>
      </c>
      <c r="E337" s="53" t="s">
        <v>1946</v>
      </c>
      <c r="F337" s="8" t="s">
        <v>6</v>
      </c>
      <c r="G337" s="110">
        <v>1479</v>
      </c>
      <c r="H337" s="265">
        <f t="shared" si="29"/>
        <v>1479</v>
      </c>
      <c r="I337" s="46"/>
      <c r="J337" s="46">
        <v>18</v>
      </c>
      <c r="K337" s="46"/>
      <c r="L337" s="110"/>
      <c r="O337" s="336"/>
      <c r="P337" s="336"/>
      <c r="Q337" s="214"/>
    </row>
    <row r="338" spans="1:17" s="13" customFormat="1" ht="20.100000000000001" customHeight="1" x14ac:dyDescent="0.25">
      <c r="A338" s="77"/>
      <c r="B338" s="75">
        <v>3295155410</v>
      </c>
      <c r="C338" s="79" t="s">
        <v>1947</v>
      </c>
      <c r="D338" s="274">
        <v>5905485441520</v>
      </c>
      <c r="E338" s="53" t="s">
        <v>1948</v>
      </c>
      <c r="F338" s="44" t="s">
        <v>6</v>
      </c>
      <c r="G338" s="91">
        <v>1811</v>
      </c>
      <c r="H338" s="265">
        <f t="shared" si="29"/>
        <v>1811</v>
      </c>
      <c r="I338" s="46"/>
      <c r="J338" s="46">
        <v>12</v>
      </c>
      <c r="K338" s="46"/>
      <c r="L338" s="110"/>
      <c r="O338" s="336"/>
      <c r="P338" s="336"/>
      <c r="Q338" s="214"/>
    </row>
    <row r="339" spans="1:17" s="13" customFormat="1" ht="20.100000000000001" customHeight="1" x14ac:dyDescent="0.25">
      <c r="A339" s="94"/>
      <c r="B339" s="75">
        <v>3295156403</v>
      </c>
      <c r="C339" s="80" t="s">
        <v>1949</v>
      </c>
      <c r="D339" s="274">
        <v>5905485441537</v>
      </c>
      <c r="E339" s="53" t="s">
        <v>1950</v>
      </c>
      <c r="F339" s="8" t="s">
        <v>6</v>
      </c>
      <c r="G339" s="110">
        <v>2476</v>
      </c>
      <c r="H339" s="265">
        <f t="shared" si="29"/>
        <v>2476</v>
      </c>
      <c r="I339" s="46"/>
      <c r="J339" s="46">
        <v>5</v>
      </c>
      <c r="K339" s="46"/>
      <c r="L339" s="110"/>
      <c r="O339" s="336"/>
      <c r="P339" s="336"/>
      <c r="Q339" s="214"/>
    </row>
    <row r="340" spans="1:17" s="13" customFormat="1" ht="20.100000000000001" customHeight="1" x14ac:dyDescent="0.25">
      <c r="A340" s="77"/>
      <c r="B340" s="75">
        <v>3295156404</v>
      </c>
      <c r="C340" s="79" t="s">
        <v>1951</v>
      </c>
      <c r="D340" s="274">
        <v>5905485441544</v>
      </c>
      <c r="E340" s="53" t="s">
        <v>1952</v>
      </c>
      <c r="F340" s="44" t="s">
        <v>6</v>
      </c>
      <c r="G340" s="110">
        <v>2653</v>
      </c>
      <c r="H340" s="265">
        <f t="shared" si="29"/>
        <v>2653</v>
      </c>
      <c r="I340" s="46"/>
      <c r="J340" s="46">
        <v>5</v>
      </c>
      <c r="K340" s="46"/>
      <c r="L340" s="110"/>
      <c r="O340" s="336"/>
      <c r="P340" s="336"/>
      <c r="Q340" s="214"/>
    </row>
    <row r="341" spans="1:17" s="13" customFormat="1" ht="20.100000000000001" customHeight="1" x14ac:dyDescent="0.25">
      <c r="A341" s="77"/>
      <c r="B341" s="75">
        <v>3295156405</v>
      </c>
      <c r="C341" s="80" t="s">
        <v>1953</v>
      </c>
      <c r="D341" s="274">
        <v>5905485441551</v>
      </c>
      <c r="E341" s="53" t="s">
        <v>1954</v>
      </c>
      <c r="F341" s="8" t="s">
        <v>6</v>
      </c>
      <c r="G341" s="110">
        <v>2953</v>
      </c>
      <c r="H341" s="265">
        <f t="shared" si="29"/>
        <v>2953</v>
      </c>
      <c r="I341" s="46"/>
      <c r="J341" s="46">
        <v>5</v>
      </c>
      <c r="K341" s="46"/>
      <c r="L341" s="110"/>
      <c r="O341" s="336"/>
      <c r="P341" s="336"/>
      <c r="Q341" s="214"/>
    </row>
    <row r="342" spans="1:17" s="13" customFormat="1" ht="20.100000000000001" customHeight="1" x14ac:dyDescent="0.25">
      <c r="A342" s="77"/>
      <c r="B342" s="75">
        <v>3295156406</v>
      </c>
      <c r="C342" s="79" t="s">
        <v>1955</v>
      </c>
      <c r="D342" s="274">
        <v>5905485458726</v>
      </c>
      <c r="E342" s="53" t="s">
        <v>1956</v>
      </c>
      <c r="F342" s="44" t="s">
        <v>6</v>
      </c>
      <c r="G342" s="91">
        <v>4271</v>
      </c>
      <c r="H342" s="265">
        <f t="shared" si="29"/>
        <v>4271</v>
      </c>
      <c r="I342" s="46"/>
      <c r="J342" s="46">
        <v>5</v>
      </c>
      <c r="K342" s="46"/>
      <c r="L342" s="110"/>
      <c r="O342" s="336"/>
      <c r="P342" s="336"/>
      <c r="Q342" s="214"/>
    </row>
    <row r="343" spans="1:17" s="13" customFormat="1" ht="20.100000000000001" customHeight="1" x14ac:dyDescent="0.25">
      <c r="A343" s="77"/>
      <c r="B343" s="75">
        <v>3295156407</v>
      </c>
      <c r="C343" s="76" t="s">
        <v>1957</v>
      </c>
      <c r="D343" s="274">
        <v>5905485441575</v>
      </c>
      <c r="E343" s="53" t="s">
        <v>1958</v>
      </c>
      <c r="F343" s="44" t="s">
        <v>6</v>
      </c>
      <c r="G343" s="110">
        <v>4725</v>
      </c>
      <c r="H343" s="265">
        <f t="shared" si="29"/>
        <v>4725</v>
      </c>
      <c r="I343" s="46"/>
      <c r="J343" s="46">
        <v>5</v>
      </c>
      <c r="K343" s="46"/>
      <c r="L343" s="110"/>
      <c r="O343" s="336"/>
      <c r="P343" s="336"/>
      <c r="Q343" s="214"/>
    </row>
    <row r="344" spans="1:17" s="13" customFormat="1" ht="20.100000000000001" customHeight="1" x14ac:dyDescent="0.25">
      <c r="A344" s="77"/>
      <c r="B344" s="75">
        <v>3295156408</v>
      </c>
      <c r="C344" s="78" t="s">
        <v>1959</v>
      </c>
      <c r="D344" s="274">
        <v>5905485441582</v>
      </c>
      <c r="E344" s="53" t="s">
        <v>1960</v>
      </c>
      <c r="F344" s="8" t="s">
        <v>6</v>
      </c>
      <c r="G344" s="110">
        <v>4782</v>
      </c>
      <c r="H344" s="265">
        <f t="shared" si="29"/>
        <v>4782</v>
      </c>
      <c r="I344" s="46"/>
      <c r="J344" s="46">
        <v>5</v>
      </c>
      <c r="K344" s="46"/>
      <c r="L344" s="110"/>
      <c r="O344" s="336"/>
      <c r="P344" s="336"/>
      <c r="Q344" s="214"/>
    </row>
    <row r="345" spans="1:17" s="13" customFormat="1" ht="20.100000000000001" customHeight="1" x14ac:dyDescent="0.25">
      <c r="A345" s="77"/>
      <c r="B345" s="75">
        <v>3295156409</v>
      </c>
      <c r="C345" s="76" t="s">
        <v>1961</v>
      </c>
      <c r="D345" s="274">
        <v>5905485458757</v>
      </c>
      <c r="E345" s="53" t="s">
        <v>1962</v>
      </c>
      <c r="F345" s="44" t="s">
        <v>6</v>
      </c>
      <c r="G345" s="110">
        <v>5625</v>
      </c>
      <c r="H345" s="265">
        <f t="shared" si="29"/>
        <v>5625</v>
      </c>
      <c r="I345" s="46"/>
      <c r="J345" s="46">
        <v>5</v>
      </c>
      <c r="K345" s="46"/>
      <c r="L345" s="110"/>
      <c r="O345" s="336"/>
      <c r="P345" s="336"/>
      <c r="Q345" s="214"/>
    </row>
    <row r="346" spans="1:17" s="13" customFormat="1" ht="20.100000000000001" customHeight="1" x14ac:dyDescent="0.25">
      <c r="A346" s="77"/>
      <c r="B346" s="75">
        <v>3295156410</v>
      </c>
      <c r="C346" s="78" t="s">
        <v>1963</v>
      </c>
      <c r="D346" s="274">
        <v>5905485441605</v>
      </c>
      <c r="E346" s="53" t="s">
        <v>1964</v>
      </c>
      <c r="F346" s="8" t="s">
        <v>6</v>
      </c>
      <c r="G346" s="91">
        <v>7286</v>
      </c>
      <c r="H346" s="265">
        <f t="shared" si="29"/>
        <v>7286</v>
      </c>
      <c r="I346" s="46"/>
      <c r="J346" s="46">
        <v>5</v>
      </c>
      <c r="K346" s="46"/>
      <c r="L346" s="110"/>
      <c r="O346" s="336"/>
      <c r="P346" s="336"/>
      <c r="Q346" s="214"/>
    </row>
    <row r="347" spans="1:17" s="13" customFormat="1" ht="20.100000000000001" customHeight="1" x14ac:dyDescent="0.25">
      <c r="A347" s="77"/>
      <c r="B347" s="75">
        <v>3295157403</v>
      </c>
      <c r="C347" s="79" t="s">
        <v>1965</v>
      </c>
      <c r="D347" s="274">
        <v>5905485441612</v>
      </c>
      <c r="E347" s="53" t="s">
        <v>1966</v>
      </c>
      <c r="F347" s="44" t="s">
        <v>6</v>
      </c>
      <c r="G347" s="91">
        <v>5913</v>
      </c>
      <c r="H347" s="265">
        <f t="shared" si="29"/>
        <v>5913</v>
      </c>
      <c r="I347" s="46"/>
      <c r="J347" s="46">
        <v>3</v>
      </c>
      <c r="K347" s="46"/>
      <c r="L347" s="110"/>
      <c r="O347" s="336"/>
      <c r="P347" s="336"/>
      <c r="Q347" s="214"/>
    </row>
    <row r="348" spans="1:17" s="13" customFormat="1" ht="20.100000000000001" customHeight="1" x14ac:dyDescent="0.25">
      <c r="A348" s="77"/>
      <c r="B348" s="75">
        <v>3295157404</v>
      </c>
      <c r="C348" s="80" t="s">
        <v>1967</v>
      </c>
      <c r="D348" s="274">
        <v>5905485441629</v>
      </c>
      <c r="E348" s="53" t="s">
        <v>1968</v>
      </c>
      <c r="F348" s="8" t="s">
        <v>6</v>
      </c>
      <c r="G348" s="91">
        <v>6456</v>
      </c>
      <c r="H348" s="265">
        <f t="shared" si="29"/>
        <v>6456</v>
      </c>
      <c r="I348" s="46"/>
      <c r="J348" s="46">
        <v>3</v>
      </c>
      <c r="K348" s="46"/>
      <c r="L348" s="110"/>
      <c r="O348" s="336"/>
      <c r="P348" s="336"/>
      <c r="Q348" s="214"/>
    </row>
    <row r="349" spans="1:17" s="13" customFormat="1" ht="20.100000000000001" customHeight="1" x14ac:dyDescent="0.25">
      <c r="A349" s="77"/>
      <c r="B349" s="75">
        <v>3295157405</v>
      </c>
      <c r="C349" s="79" t="s">
        <v>1969</v>
      </c>
      <c r="D349" s="274">
        <v>5905485441636</v>
      </c>
      <c r="E349" s="53" t="s">
        <v>1970</v>
      </c>
      <c r="F349" s="44" t="s">
        <v>6</v>
      </c>
      <c r="G349" s="91">
        <v>8054</v>
      </c>
      <c r="H349" s="265">
        <f t="shared" si="29"/>
        <v>8054</v>
      </c>
      <c r="I349" s="46"/>
      <c r="J349" s="46">
        <v>3</v>
      </c>
      <c r="K349" s="46"/>
      <c r="L349" s="110"/>
      <c r="O349" s="336"/>
      <c r="P349" s="336"/>
      <c r="Q349" s="214"/>
    </row>
    <row r="350" spans="1:17" s="13" customFormat="1" ht="20.100000000000001" customHeight="1" x14ac:dyDescent="0.25">
      <c r="A350" s="77"/>
      <c r="B350" s="75">
        <v>3295157406</v>
      </c>
      <c r="C350" s="80" t="s">
        <v>1971</v>
      </c>
      <c r="D350" s="274">
        <v>5905485441643</v>
      </c>
      <c r="E350" s="53" t="s">
        <v>1972</v>
      </c>
      <c r="F350" s="8" t="s">
        <v>6</v>
      </c>
      <c r="G350" s="91">
        <v>9818</v>
      </c>
      <c r="H350" s="265">
        <f t="shared" si="29"/>
        <v>9818</v>
      </c>
      <c r="I350" s="46"/>
      <c r="J350" s="46">
        <v>3</v>
      </c>
      <c r="K350" s="46"/>
      <c r="L350" s="110"/>
      <c r="O350" s="336"/>
      <c r="P350" s="336"/>
      <c r="Q350" s="214"/>
    </row>
    <row r="351" spans="1:17" s="13" customFormat="1" ht="20.100000000000001" customHeight="1" x14ac:dyDescent="0.25">
      <c r="A351" s="77"/>
      <c r="B351" s="75">
        <v>3295157407</v>
      </c>
      <c r="C351" s="79" t="s">
        <v>1973</v>
      </c>
      <c r="D351" s="274">
        <v>5905485441650</v>
      </c>
      <c r="E351" s="53" t="s">
        <v>1974</v>
      </c>
      <c r="F351" s="44" t="s">
        <v>6</v>
      </c>
      <c r="G351" s="91">
        <v>13613</v>
      </c>
      <c r="H351" s="265">
        <f t="shared" si="29"/>
        <v>13613</v>
      </c>
      <c r="I351" s="46"/>
      <c r="J351" s="46">
        <v>1</v>
      </c>
      <c r="K351" s="46"/>
      <c r="L351" s="110"/>
      <c r="O351" s="336"/>
      <c r="P351" s="336"/>
      <c r="Q351" s="214"/>
    </row>
    <row r="352" spans="1:17" s="13" customFormat="1" ht="20.100000000000001" customHeight="1" x14ac:dyDescent="0.25">
      <c r="B352" s="75">
        <v>3295157408</v>
      </c>
      <c r="C352" s="80" t="s">
        <v>1975</v>
      </c>
      <c r="D352" s="274">
        <v>5905485441667</v>
      </c>
      <c r="E352" s="53" t="s">
        <v>1976</v>
      </c>
      <c r="F352" s="8" t="s">
        <v>6</v>
      </c>
      <c r="G352" s="91">
        <v>14764</v>
      </c>
      <c r="H352" s="265">
        <f t="shared" si="29"/>
        <v>14764</v>
      </c>
      <c r="I352" s="46"/>
      <c r="J352" s="46">
        <v>1</v>
      </c>
      <c r="K352" s="46"/>
      <c r="L352" s="110"/>
      <c r="O352" s="336"/>
      <c r="P352" s="336"/>
      <c r="Q352" s="214"/>
    </row>
    <row r="353" spans="1:17" s="13" customFormat="1" ht="20.100000000000001" customHeight="1" x14ac:dyDescent="0.25">
      <c r="A353" s="77"/>
      <c r="B353" s="75">
        <v>3295157409</v>
      </c>
      <c r="C353" s="79" t="s">
        <v>1977</v>
      </c>
      <c r="D353" s="274">
        <v>5905485441674</v>
      </c>
      <c r="E353" s="53" t="s">
        <v>1978</v>
      </c>
      <c r="F353" s="44" t="s">
        <v>6</v>
      </c>
      <c r="G353" s="91">
        <v>18407</v>
      </c>
      <c r="H353" s="265">
        <f t="shared" si="29"/>
        <v>18407</v>
      </c>
      <c r="I353" s="46"/>
      <c r="J353" s="46">
        <v>1</v>
      </c>
      <c r="K353" s="46"/>
      <c r="L353" s="110"/>
      <c r="O353" s="336"/>
      <c r="P353" s="336"/>
      <c r="Q353" s="214"/>
    </row>
    <row r="354" spans="1:17" s="13" customFormat="1" ht="20.100000000000001" customHeight="1" x14ac:dyDescent="0.25">
      <c r="A354" s="95"/>
      <c r="B354" s="75">
        <v>3295157410</v>
      </c>
      <c r="C354" s="80" t="s">
        <v>1979</v>
      </c>
      <c r="D354" s="274">
        <v>5905485441681</v>
      </c>
      <c r="E354" s="53" t="s">
        <v>1980</v>
      </c>
      <c r="F354" s="8" t="s">
        <v>6</v>
      </c>
      <c r="G354" s="91">
        <v>22624</v>
      </c>
      <c r="H354" s="265">
        <f t="shared" ref="H354:H362" si="30">G354*(100-$H$326)/100</f>
        <v>22624</v>
      </c>
      <c r="I354" s="46"/>
      <c r="J354" s="46">
        <v>1</v>
      </c>
      <c r="K354" s="46"/>
      <c r="L354" s="110"/>
      <c r="O354" s="336"/>
      <c r="P354" s="336"/>
      <c r="Q354" s="214"/>
    </row>
    <row r="355" spans="1:17" s="13" customFormat="1" ht="20.100000000000001" customHeight="1" x14ac:dyDescent="0.25">
      <c r="A355" s="354"/>
      <c r="B355" s="75">
        <v>3296188101</v>
      </c>
      <c r="C355" s="80"/>
      <c r="D355" s="274">
        <v>8590860027023</v>
      </c>
      <c r="E355" s="53" t="s">
        <v>4073</v>
      </c>
      <c r="F355" s="8" t="s">
        <v>6</v>
      </c>
      <c r="G355" s="91">
        <v>30250</v>
      </c>
      <c r="H355" s="265">
        <f t="shared" si="30"/>
        <v>30250</v>
      </c>
      <c r="I355" s="46"/>
      <c r="J355" s="46">
        <v>1</v>
      </c>
      <c r="K355" s="46"/>
      <c r="L355" s="110"/>
      <c r="O355" s="336"/>
      <c r="P355" s="336"/>
      <c r="Q355" s="214"/>
    </row>
    <row r="356" spans="1:17" s="13" customFormat="1" ht="20.100000000000001" customHeight="1" x14ac:dyDescent="0.25">
      <c r="A356" s="340"/>
      <c r="B356" s="75">
        <v>3296188102</v>
      </c>
      <c r="C356" s="80"/>
      <c r="D356" s="274">
        <v>8590860027030</v>
      </c>
      <c r="E356" s="53" t="s">
        <v>4074</v>
      </c>
      <c r="F356" s="8" t="s">
        <v>6</v>
      </c>
      <c r="G356" s="91">
        <v>30767</v>
      </c>
      <c r="H356" s="265">
        <f t="shared" si="30"/>
        <v>30767</v>
      </c>
      <c r="I356" s="46"/>
      <c r="J356" s="46">
        <v>1</v>
      </c>
      <c r="K356" s="46"/>
      <c r="L356" s="110"/>
      <c r="O356" s="336"/>
      <c r="P356" s="336"/>
      <c r="Q356" s="214"/>
    </row>
    <row r="357" spans="1:17" s="13" customFormat="1" ht="20.100000000000001" customHeight="1" x14ac:dyDescent="0.25">
      <c r="A357" s="77"/>
      <c r="B357" s="75">
        <v>3296188103</v>
      </c>
      <c r="C357" s="80"/>
      <c r="D357" s="274">
        <v>8590860027047</v>
      </c>
      <c r="E357" s="53" t="s">
        <v>4075</v>
      </c>
      <c r="F357" s="8" t="s">
        <v>6</v>
      </c>
      <c r="G357" s="91">
        <v>33847</v>
      </c>
      <c r="H357" s="265">
        <f t="shared" si="30"/>
        <v>33847</v>
      </c>
      <c r="I357" s="46"/>
      <c r="J357" s="46">
        <v>1</v>
      </c>
      <c r="K357" s="46"/>
      <c r="L357" s="110"/>
      <c r="O357" s="336"/>
      <c r="P357" s="336"/>
      <c r="Q357" s="214"/>
    </row>
    <row r="358" spans="1:17" s="13" customFormat="1" ht="20.100000000000001" customHeight="1" x14ac:dyDescent="0.25">
      <c r="A358" s="77"/>
      <c r="B358" s="75">
        <v>3296188104</v>
      </c>
      <c r="C358" s="80"/>
      <c r="D358" s="274">
        <v>8590860027054</v>
      </c>
      <c r="E358" s="53" t="s">
        <v>4076</v>
      </c>
      <c r="F358" s="8" t="s">
        <v>6</v>
      </c>
      <c r="G358" s="91">
        <v>45960</v>
      </c>
      <c r="H358" s="265">
        <f t="shared" si="30"/>
        <v>45960</v>
      </c>
      <c r="I358" s="46"/>
      <c r="J358" s="46">
        <v>1</v>
      </c>
      <c r="K358" s="46"/>
      <c r="L358" s="110"/>
      <c r="O358" s="336"/>
      <c r="P358" s="336"/>
      <c r="Q358" s="214"/>
    </row>
    <row r="359" spans="1:17" s="13" customFormat="1" ht="20.100000000000001" customHeight="1" x14ac:dyDescent="0.25">
      <c r="A359" s="77"/>
      <c r="B359" s="75">
        <v>3296189101</v>
      </c>
      <c r="C359" s="80"/>
      <c r="D359" s="274">
        <v>8590860027061</v>
      </c>
      <c r="E359" s="53" t="s">
        <v>4077</v>
      </c>
      <c r="F359" s="8" t="s">
        <v>6</v>
      </c>
      <c r="G359" s="91">
        <v>33669</v>
      </c>
      <c r="H359" s="265">
        <f t="shared" si="30"/>
        <v>33669</v>
      </c>
      <c r="I359" s="46"/>
      <c r="J359" s="46">
        <v>1</v>
      </c>
      <c r="K359" s="46"/>
      <c r="L359" s="110"/>
      <c r="O359" s="336"/>
      <c r="P359" s="336"/>
      <c r="Q359" s="214"/>
    </row>
    <row r="360" spans="1:17" s="13" customFormat="1" ht="20.100000000000001" customHeight="1" x14ac:dyDescent="0.25">
      <c r="A360" s="77"/>
      <c r="B360" s="75">
        <v>3296189102</v>
      </c>
      <c r="C360" s="80"/>
      <c r="D360" s="274">
        <v>8590860027078</v>
      </c>
      <c r="E360" s="53" t="s">
        <v>4078</v>
      </c>
      <c r="F360" s="8" t="s">
        <v>6</v>
      </c>
      <c r="G360" s="91">
        <v>36020</v>
      </c>
      <c r="H360" s="265">
        <f t="shared" si="30"/>
        <v>36020</v>
      </c>
      <c r="I360" s="46"/>
      <c r="J360" s="46">
        <v>1</v>
      </c>
      <c r="K360" s="46"/>
      <c r="L360" s="110"/>
      <c r="O360" s="336"/>
      <c r="P360" s="336"/>
      <c r="Q360" s="214"/>
    </row>
    <row r="361" spans="1:17" s="13" customFormat="1" ht="20.100000000000001" customHeight="1" x14ac:dyDescent="0.25">
      <c r="A361" s="77"/>
      <c r="B361" s="75">
        <v>3296189103</v>
      </c>
      <c r="C361" s="80"/>
      <c r="D361" s="274">
        <v>8590860027085</v>
      </c>
      <c r="E361" s="53" t="s">
        <v>4079</v>
      </c>
      <c r="F361" s="8" t="s">
        <v>6</v>
      </c>
      <c r="G361" s="91">
        <v>39998</v>
      </c>
      <c r="H361" s="265">
        <f t="shared" si="30"/>
        <v>39998</v>
      </c>
      <c r="I361" s="46"/>
      <c r="J361" s="46">
        <v>1</v>
      </c>
      <c r="K361" s="46"/>
      <c r="L361" s="110"/>
      <c r="O361" s="336"/>
      <c r="P361" s="336"/>
      <c r="Q361" s="214"/>
    </row>
    <row r="362" spans="1:17" s="13" customFormat="1" ht="20.100000000000001" customHeight="1" x14ac:dyDescent="0.25">
      <c r="A362" s="95" t="s">
        <v>1871</v>
      </c>
      <c r="B362" s="75">
        <v>3296189104</v>
      </c>
      <c r="C362" s="80"/>
      <c r="D362" s="274">
        <v>8590860027092</v>
      </c>
      <c r="E362" s="53" t="s">
        <v>4080</v>
      </c>
      <c r="F362" s="8" t="s">
        <v>6</v>
      </c>
      <c r="G362" s="91">
        <v>51523</v>
      </c>
      <c r="H362" s="265">
        <f t="shared" si="30"/>
        <v>51523</v>
      </c>
      <c r="I362" s="46"/>
      <c r="J362" s="46">
        <v>1</v>
      </c>
      <c r="K362" s="46"/>
      <c r="L362" s="110"/>
      <c r="O362" s="336"/>
      <c r="P362" s="336"/>
      <c r="Q362" s="214"/>
    </row>
    <row r="363" spans="1:17" s="13" customFormat="1" ht="20.100000000000001" customHeight="1" x14ac:dyDescent="0.25">
      <c r="A363" s="74" t="s">
        <v>1608</v>
      </c>
      <c r="B363" s="75">
        <v>3295155108</v>
      </c>
      <c r="C363" s="76" t="s">
        <v>1981</v>
      </c>
      <c r="D363" s="274">
        <v>9010459143228</v>
      </c>
      <c r="E363" s="53" t="s">
        <v>4243</v>
      </c>
      <c r="F363" s="44" t="s">
        <v>6</v>
      </c>
      <c r="G363" s="110">
        <v>614</v>
      </c>
      <c r="H363" s="265">
        <f t="shared" si="29"/>
        <v>614</v>
      </c>
      <c r="I363" s="46">
        <v>4</v>
      </c>
      <c r="J363" s="46">
        <v>32</v>
      </c>
      <c r="K363" s="46"/>
      <c r="L363" s="110"/>
      <c r="O363" s="336"/>
      <c r="P363" s="336"/>
      <c r="Q363" s="214"/>
    </row>
    <row r="364" spans="1:17" s="13" customFormat="1" ht="20.100000000000001" customHeight="1" x14ac:dyDescent="0.25">
      <c r="A364" s="77" t="s">
        <v>1930</v>
      </c>
      <c r="B364" s="75">
        <v>3295155411</v>
      </c>
      <c r="C364" s="78" t="s">
        <v>1982</v>
      </c>
      <c r="D364" s="274">
        <v>5905485441902</v>
      </c>
      <c r="E364" s="53" t="s">
        <v>1983</v>
      </c>
      <c r="F364" s="8" t="s">
        <v>6</v>
      </c>
      <c r="G364" s="91">
        <v>1675</v>
      </c>
      <c r="H364" s="265">
        <f t="shared" si="29"/>
        <v>1675</v>
      </c>
      <c r="I364" s="46"/>
      <c r="J364" s="46">
        <v>14</v>
      </c>
      <c r="K364" s="46"/>
      <c r="L364" s="110"/>
      <c r="O364" s="336"/>
      <c r="P364" s="336"/>
      <c r="Q364" s="214"/>
    </row>
    <row r="365" spans="1:17" s="13" customFormat="1" ht="20.100000000000001" customHeight="1" x14ac:dyDescent="0.25">
      <c r="A365" s="94"/>
      <c r="B365" s="75">
        <v>3295155412</v>
      </c>
      <c r="C365" s="76" t="s">
        <v>1984</v>
      </c>
      <c r="D365" s="274">
        <v>5905485441933</v>
      </c>
      <c r="E365" s="53" t="s">
        <v>1985</v>
      </c>
      <c r="F365" s="44" t="s">
        <v>6</v>
      </c>
      <c r="G365" s="110">
        <v>3043</v>
      </c>
      <c r="H365" s="265">
        <f t="shared" si="29"/>
        <v>3043</v>
      </c>
      <c r="I365" s="46"/>
      <c r="J365" s="46">
        <v>8</v>
      </c>
      <c r="K365" s="46"/>
      <c r="L365" s="110"/>
      <c r="O365" s="336"/>
      <c r="P365" s="336"/>
      <c r="Q365" s="214"/>
    </row>
    <row r="366" spans="1:17" s="13" customFormat="1" ht="20.100000000000001" customHeight="1" x14ac:dyDescent="0.25">
      <c r="A366" s="94"/>
      <c r="B366" s="96">
        <v>3295155801</v>
      </c>
      <c r="C366" s="97" t="s">
        <v>1986</v>
      </c>
      <c r="D366" s="274">
        <v>8590860185563</v>
      </c>
      <c r="E366" s="53" t="s">
        <v>1987</v>
      </c>
      <c r="F366" s="8" t="s">
        <v>6</v>
      </c>
      <c r="G366" s="91">
        <v>6763</v>
      </c>
      <c r="H366" s="265">
        <f t="shared" si="29"/>
        <v>6763</v>
      </c>
      <c r="I366" s="46"/>
      <c r="J366" s="46">
        <v>15</v>
      </c>
      <c r="K366" s="46"/>
      <c r="L366" s="110"/>
      <c r="O366" s="336"/>
      <c r="P366" s="336"/>
      <c r="Q366" s="214"/>
    </row>
    <row r="367" spans="1:17" s="13" customFormat="1" ht="20.100000000000001" customHeight="1" x14ac:dyDescent="0.25">
      <c r="A367" s="77"/>
      <c r="B367" s="96">
        <v>3295156801</v>
      </c>
      <c r="C367" s="98" t="s">
        <v>1988</v>
      </c>
      <c r="D367" s="274">
        <v>8590860185570</v>
      </c>
      <c r="E367" s="53" t="s">
        <v>1989</v>
      </c>
      <c r="F367" s="44" t="s">
        <v>6</v>
      </c>
      <c r="G367" s="110">
        <v>6290</v>
      </c>
      <c r="H367" s="265">
        <f t="shared" si="29"/>
        <v>6290</v>
      </c>
      <c r="I367" s="46"/>
      <c r="J367" s="46">
        <v>7</v>
      </c>
      <c r="K367" s="46"/>
      <c r="L367" s="110"/>
      <c r="O367" s="336"/>
      <c r="P367" s="336"/>
      <c r="Q367" s="214"/>
    </row>
    <row r="368" spans="1:17" s="13" customFormat="1" ht="20.100000000000001" customHeight="1" x14ac:dyDescent="0.25">
      <c r="A368" s="77"/>
      <c r="B368" s="96">
        <v>3295156802</v>
      </c>
      <c r="C368" s="99" t="s">
        <v>1990</v>
      </c>
      <c r="D368" s="274">
        <v>8590860185587</v>
      </c>
      <c r="E368" s="53" t="s">
        <v>1991</v>
      </c>
      <c r="F368" s="8" t="s">
        <v>6</v>
      </c>
      <c r="G368" s="110">
        <v>7070</v>
      </c>
      <c r="H368" s="265">
        <f t="shared" si="29"/>
        <v>7070</v>
      </c>
      <c r="I368" s="46"/>
      <c r="J368" s="46">
        <v>7</v>
      </c>
      <c r="K368" s="46"/>
      <c r="L368" s="110"/>
      <c r="O368" s="336"/>
      <c r="P368" s="336"/>
      <c r="Q368" s="214"/>
    </row>
    <row r="369" spans="1:17" s="13" customFormat="1" ht="20.100000000000001" customHeight="1" x14ac:dyDescent="0.25">
      <c r="A369" s="77"/>
      <c r="B369" s="96">
        <v>3295156803</v>
      </c>
      <c r="C369" s="98" t="s">
        <v>1992</v>
      </c>
      <c r="D369" s="274">
        <v>8590860185594</v>
      </c>
      <c r="E369" s="53" t="s">
        <v>1993</v>
      </c>
      <c r="F369" s="44" t="s">
        <v>6</v>
      </c>
      <c r="G369" s="91">
        <v>7454</v>
      </c>
      <c r="H369" s="265">
        <f t="shared" si="29"/>
        <v>7454</v>
      </c>
      <c r="I369" s="46"/>
      <c r="J369" s="46">
        <v>7</v>
      </c>
      <c r="K369" s="46"/>
      <c r="L369" s="110"/>
      <c r="O369" s="336"/>
      <c r="P369" s="336"/>
      <c r="Q369" s="214"/>
    </row>
    <row r="370" spans="1:17" s="13" customFormat="1" ht="20.100000000000001" customHeight="1" x14ac:dyDescent="0.25">
      <c r="A370" s="77"/>
      <c r="B370" s="96">
        <v>3295156804</v>
      </c>
      <c r="C370" s="99" t="s">
        <v>1994</v>
      </c>
      <c r="D370" s="274">
        <v>8590860185600</v>
      </c>
      <c r="E370" s="53" t="s">
        <v>1995</v>
      </c>
      <c r="F370" s="8" t="s">
        <v>6</v>
      </c>
      <c r="G370" s="110">
        <v>9000</v>
      </c>
      <c r="H370" s="265">
        <f t="shared" si="29"/>
        <v>9000</v>
      </c>
      <c r="I370" s="46"/>
      <c r="J370" s="46">
        <v>5</v>
      </c>
      <c r="K370" s="46"/>
      <c r="L370" s="110"/>
      <c r="O370" s="336"/>
      <c r="P370" s="336"/>
      <c r="Q370" s="214"/>
    </row>
    <row r="371" spans="1:17" s="13" customFormat="1" ht="20.100000000000001" customHeight="1" x14ac:dyDescent="0.25">
      <c r="A371" s="95"/>
      <c r="B371" s="96">
        <v>3295156805</v>
      </c>
      <c r="C371" s="98" t="s">
        <v>1996</v>
      </c>
      <c r="D371" s="274">
        <v>8590860185617</v>
      </c>
      <c r="E371" s="53" t="s">
        <v>1997</v>
      </c>
      <c r="F371" s="44" t="s">
        <v>6</v>
      </c>
      <c r="G371" s="110">
        <v>9614</v>
      </c>
      <c r="H371" s="265">
        <f t="shared" si="29"/>
        <v>9614</v>
      </c>
      <c r="I371" s="46"/>
      <c r="J371" s="46">
        <v>1</v>
      </c>
      <c r="K371" s="46"/>
      <c r="L371" s="110"/>
      <c r="O371" s="336"/>
      <c r="P371" s="336"/>
      <c r="Q371" s="214"/>
    </row>
    <row r="372" spans="1:17" s="13" customFormat="1" ht="20.100000000000001" customHeight="1" x14ac:dyDescent="0.25">
      <c r="A372" s="77"/>
      <c r="B372" s="96">
        <v>3295156806</v>
      </c>
      <c r="C372" s="99" t="s">
        <v>1998</v>
      </c>
      <c r="D372" s="274">
        <v>8590860185624</v>
      </c>
      <c r="E372" s="53" t="s">
        <v>1999</v>
      </c>
      <c r="F372" s="8" t="s">
        <v>6</v>
      </c>
      <c r="G372" s="110">
        <v>10328</v>
      </c>
      <c r="H372" s="265">
        <f t="shared" si="29"/>
        <v>10328</v>
      </c>
      <c r="I372" s="46"/>
      <c r="J372" s="46">
        <v>1</v>
      </c>
      <c r="K372" s="46"/>
      <c r="L372" s="110"/>
      <c r="O372" s="336"/>
      <c r="P372" s="336"/>
      <c r="Q372" s="214"/>
    </row>
    <row r="373" spans="1:17" s="13" customFormat="1" ht="20.100000000000001" customHeight="1" x14ac:dyDescent="0.25">
      <c r="A373" s="77"/>
      <c r="B373" s="96">
        <v>3295156807</v>
      </c>
      <c r="C373" s="98" t="s">
        <v>2000</v>
      </c>
      <c r="D373" s="274">
        <v>8590860185631</v>
      </c>
      <c r="E373" s="53" t="s">
        <v>2001</v>
      </c>
      <c r="F373" s="44" t="s">
        <v>6</v>
      </c>
      <c r="G373" s="110">
        <v>13230</v>
      </c>
      <c r="H373" s="265">
        <f t="shared" si="29"/>
        <v>13230</v>
      </c>
      <c r="I373" s="46"/>
      <c r="J373" s="46">
        <v>4</v>
      </c>
      <c r="K373" s="46"/>
      <c r="L373" s="110"/>
      <c r="O373" s="336"/>
      <c r="P373" s="336"/>
      <c r="Q373" s="214"/>
    </row>
    <row r="374" spans="1:17" s="13" customFormat="1" ht="20.100000000000001" customHeight="1" x14ac:dyDescent="0.25">
      <c r="A374" s="77"/>
      <c r="B374" s="96">
        <v>3295157806</v>
      </c>
      <c r="C374" s="99" t="s">
        <v>2002</v>
      </c>
      <c r="D374" s="274">
        <v>8590860185648</v>
      </c>
      <c r="E374" s="53" t="s">
        <v>2003</v>
      </c>
      <c r="F374" s="8" t="s">
        <v>6</v>
      </c>
      <c r="G374" s="91">
        <v>11734</v>
      </c>
      <c r="H374" s="265">
        <f t="shared" si="29"/>
        <v>11734</v>
      </c>
      <c r="I374" s="46"/>
      <c r="J374" s="46">
        <v>1</v>
      </c>
      <c r="K374" s="46"/>
      <c r="L374" s="110"/>
      <c r="O374" s="336"/>
      <c r="P374" s="336"/>
      <c r="Q374" s="214"/>
    </row>
    <row r="375" spans="1:17" s="13" customFormat="1" ht="20.100000000000001" customHeight="1" x14ac:dyDescent="0.25">
      <c r="A375" s="77"/>
      <c r="B375" s="96">
        <v>3295157807</v>
      </c>
      <c r="C375" s="98" t="s">
        <v>2004</v>
      </c>
      <c r="D375" s="274">
        <v>8590860185655</v>
      </c>
      <c r="E375" s="53" t="s">
        <v>2005</v>
      </c>
      <c r="F375" s="44" t="s">
        <v>6</v>
      </c>
      <c r="G375" s="91">
        <v>12259</v>
      </c>
      <c r="H375" s="265">
        <f t="shared" si="29"/>
        <v>12259</v>
      </c>
      <c r="I375" s="46"/>
      <c r="J375" s="46">
        <v>4</v>
      </c>
      <c r="K375" s="46"/>
      <c r="L375" s="110"/>
      <c r="O375" s="336"/>
      <c r="P375" s="336"/>
      <c r="Q375" s="214"/>
    </row>
    <row r="376" spans="1:17" s="13" customFormat="1" ht="20.100000000000001" customHeight="1" x14ac:dyDescent="0.25">
      <c r="A376" s="77"/>
      <c r="B376" s="96">
        <v>3295157808</v>
      </c>
      <c r="C376" s="99" t="s">
        <v>2006</v>
      </c>
      <c r="D376" s="274">
        <v>8590860185679</v>
      </c>
      <c r="E376" s="53" t="s">
        <v>2007</v>
      </c>
      <c r="F376" s="8" t="s">
        <v>6</v>
      </c>
      <c r="G376" s="91">
        <v>13295</v>
      </c>
      <c r="H376" s="265">
        <f t="shared" si="29"/>
        <v>13295</v>
      </c>
      <c r="I376" s="46"/>
      <c r="J376" s="46">
        <v>1</v>
      </c>
      <c r="K376" s="46"/>
      <c r="L376" s="110"/>
      <c r="O376" s="336"/>
      <c r="P376" s="336"/>
      <c r="Q376" s="214"/>
    </row>
    <row r="377" spans="1:17" s="13" customFormat="1" ht="20.100000000000001" customHeight="1" x14ac:dyDescent="0.25">
      <c r="A377" s="77"/>
      <c r="B377" s="96">
        <v>3295157809</v>
      </c>
      <c r="C377" s="98" t="s">
        <v>2008</v>
      </c>
      <c r="D377" s="274">
        <v>8590860185686</v>
      </c>
      <c r="E377" s="53" t="s">
        <v>2009</v>
      </c>
      <c r="F377" s="44" t="s">
        <v>6</v>
      </c>
      <c r="G377" s="91">
        <v>14764</v>
      </c>
      <c r="H377" s="265">
        <f t="shared" si="29"/>
        <v>14764</v>
      </c>
      <c r="I377" s="46"/>
      <c r="J377" s="46">
        <v>1</v>
      </c>
      <c r="K377" s="46"/>
      <c r="L377" s="110"/>
      <c r="O377" s="336"/>
      <c r="P377" s="336"/>
      <c r="Q377" s="214"/>
    </row>
    <row r="378" spans="1:17" s="13" customFormat="1" ht="20.100000000000001" customHeight="1" x14ac:dyDescent="0.25">
      <c r="A378" s="77" t="s">
        <v>4083</v>
      </c>
      <c r="B378" s="96">
        <v>3295157810</v>
      </c>
      <c r="C378" s="100" t="s">
        <v>2010</v>
      </c>
      <c r="D378" s="274">
        <v>8590860185693</v>
      </c>
      <c r="E378" s="53" t="s">
        <v>2011</v>
      </c>
      <c r="F378" s="44" t="s">
        <v>6</v>
      </c>
      <c r="G378" s="91">
        <v>16576</v>
      </c>
      <c r="H378" s="265">
        <f t="shared" si="29"/>
        <v>16576</v>
      </c>
      <c r="I378" s="46"/>
      <c r="J378" s="46">
        <v>2</v>
      </c>
      <c r="K378" s="46"/>
      <c r="L378" s="110"/>
      <c r="O378" s="336"/>
      <c r="P378" s="336"/>
      <c r="Q378" s="214"/>
    </row>
    <row r="379" spans="1:17" s="13" customFormat="1" ht="20.100000000000001" customHeight="1" x14ac:dyDescent="0.25">
      <c r="A379" s="77"/>
      <c r="B379" s="96">
        <v>3295157811</v>
      </c>
      <c r="C379" s="97" t="s">
        <v>2012</v>
      </c>
      <c r="D379" s="274">
        <v>8590860185709</v>
      </c>
      <c r="E379" s="53" t="s">
        <v>2013</v>
      </c>
      <c r="F379" s="8" t="s">
        <v>6</v>
      </c>
      <c r="G379" s="91">
        <v>20771</v>
      </c>
      <c r="H379" s="265">
        <f t="shared" si="29"/>
        <v>20771</v>
      </c>
      <c r="I379" s="46"/>
      <c r="J379" s="46">
        <v>1</v>
      </c>
      <c r="K379" s="46"/>
      <c r="L379" s="110"/>
      <c r="O379" s="336"/>
      <c r="P379" s="336"/>
      <c r="Q379" s="214"/>
    </row>
    <row r="380" spans="1:17" s="13" customFormat="1" ht="20.100000000000001" customHeight="1" x14ac:dyDescent="0.25">
      <c r="A380" s="77"/>
      <c r="B380" s="96">
        <v>3295157812</v>
      </c>
      <c r="C380" s="100" t="s">
        <v>2014</v>
      </c>
      <c r="D380" s="274">
        <v>8590860185716</v>
      </c>
      <c r="E380" s="53" t="s">
        <v>2015</v>
      </c>
      <c r="F380" s="44" t="s">
        <v>6</v>
      </c>
      <c r="G380" s="91">
        <v>21474</v>
      </c>
      <c r="H380" s="265">
        <f t="shared" si="29"/>
        <v>21474</v>
      </c>
      <c r="I380" s="46"/>
      <c r="J380" s="46">
        <v>1</v>
      </c>
      <c r="K380" s="46"/>
      <c r="L380" s="110"/>
      <c r="O380" s="336"/>
      <c r="P380" s="336"/>
      <c r="Q380" s="214"/>
    </row>
    <row r="381" spans="1:17" s="13" customFormat="1" ht="20.100000000000001" customHeight="1" x14ac:dyDescent="0.25">
      <c r="A381" s="77"/>
      <c r="B381" s="96">
        <v>3295157813</v>
      </c>
      <c r="C381" s="97" t="s">
        <v>2016</v>
      </c>
      <c r="D381" s="274">
        <v>8590860185723</v>
      </c>
      <c r="E381" s="53" t="s">
        <v>2017</v>
      </c>
      <c r="F381" s="8" t="s">
        <v>6</v>
      </c>
      <c r="G381" s="91">
        <v>22945</v>
      </c>
      <c r="H381" s="265">
        <f t="shared" si="29"/>
        <v>22945</v>
      </c>
      <c r="I381" s="46"/>
      <c r="J381" s="46">
        <v>1</v>
      </c>
      <c r="K381" s="46"/>
      <c r="L381" s="110"/>
      <c r="O381" s="336"/>
      <c r="P381" s="336"/>
      <c r="Q381" s="214"/>
    </row>
    <row r="382" spans="1:17" s="13" customFormat="1" ht="20.100000000000001" customHeight="1" x14ac:dyDescent="0.25">
      <c r="A382" s="95" t="s">
        <v>1871</v>
      </c>
      <c r="B382" s="96">
        <v>3295157814</v>
      </c>
      <c r="C382" s="98" t="s">
        <v>2018</v>
      </c>
      <c r="D382" s="274">
        <v>8590860185730</v>
      </c>
      <c r="E382" s="53" t="s">
        <v>2019</v>
      </c>
      <c r="F382" s="44" t="s">
        <v>6</v>
      </c>
      <c r="G382" s="91">
        <v>25564</v>
      </c>
      <c r="H382" s="265">
        <f t="shared" si="29"/>
        <v>25564</v>
      </c>
      <c r="I382" s="46"/>
      <c r="J382" s="46">
        <v>1</v>
      </c>
      <c r="K382" s="46"/>
      <c r="L382" s="110"/>
      <c r="O382" s="336"/>
      <c r="P382" s="336"/>
      <c r="Q382" s="214"/>
    </row>
    <row r="383" spans="1:17" s="13" customFormat="1" ht="20.100000000000001" customHeight="1" x14ac:dyDescent="0.25">
      <c r="A383" s="433" t="s">
        <v>2020</v>
      </c>
      <c r="B383" s="96">
        <v>3295157815</v>
      </c>
      <c r="C383" s="99" t="s">
        <v>2021</v>
      </c>
      <c r="D383" s="274">
        <v>8590860185747</v>
      </c>
      <c r="E383" s="53" t="s">
        <v>2022</v>
      </c>
      <c r="F383" s="8" t="s">
        <v>6</v>
      </c>
      <c r="G383" s="91">
        <v>27609</v>
      </c>
      <c r="H383" s="265">
        <f t="shared" si="29"/>
        <v>27609</v>
      </c>
      <c r="I383" s="46"/>
      <c r="J383" s="46">
        <v>1</v>
      </c>
      <c r="K383" s="46"/>
      <c r="L383" s="110"/>
      <c r="O383" s="336"/>
      <c r="P383" s="336"/>
      <c r="Q383" s="214"/>
    </row>
    <row r="384" spans="1:17" s="13" customFormat="1" ht="20.100000000000001" customHeight="1" x14ac:dyDescent="0.25">
      <c r="A384" s="433"/>
      <c r="B384" s="357">
        <v>3295157816</v>
      </c>
      <c r="C384" s="358" t="s">
        <v>2023</v>
      </c>
      <c r="D384" s="274">
        <v>8590860185754</v>
      </c>
      <c r="E384" s="53" t="s">
        <v>2024</v>
      </c>
      <c r="F384" s="21" t="s">
        <v>6</v>
      </c>
      <c r="G384" s="91">
        <v>28248</v>
      </c>
      <c r="H384" s="351">
        <f t="shared" si="29"/>
        <v>28248</v>
      </c>
      <c r="I384" s="311"/>
      <c r="J384" s="311">
        <v>1</v>
      </c>
      <c r="K384" s="311"/>
      <c r="L384" s="110"/>
      <c r="O384" s="336"/>
      <c r="P384" s="336"/>
      <c r="Q384" s="214"/>
    </row>
    <row r="385" spans="1:17" s="359" customFormat="1" ht="20.100000000000001" customHeight="1" x14ac:dyDescent="0.25">
      <c r="A385" s="356" t="s">
        <v>5175</v>
      </c>
      <c r="B385" s="366">
        <v>3296186118</v>
      </c>
      <c r="C385" s="362"/>
      <c r="D385" s="274">
        <v>8590860026309</v>
      </c>
      <c r="E385" s="53" t="s">
        <v>5176</v>
      </c>
      <c r="F385" s="21" t="s">
        <v>6</v>
      </c>
      <c r="G385" s="91">
        <v>13792</v>
      </c>
      <c r="H385" s="351">
        <f t="shared" si="29"/>
        <v>13792</v>
      </c>
      <c r="I385" s="134"/>
      <c r="J385" s="134">
        <v>7</v>
      </c>
      <c r="K385" s="134"/>
      <c r="L385" s="110"/>
      <c r="O385" s="360"/>
      <c r="P385" s="360"/>
      <c r="Q385" s="361"/>
    </row>
    <row r="386" spans="1:17" s="13" customFormat="1" ht="20.100000000000001" customHeight="1" x14ac:dyDescent="0.25">
      <c r="A386" s="340"/>
      <c r="B386" s="366">
        <v>3296186142</v>
      </c>
      <c r="C386" s="363"/>
      <c r="D386" s="274">
        <v>8590860026323</v>
      </c>
      <c r="E386" s="53" t="s">
        <v>5177</v>
      </c>
      <c r="F386" s="21" t="s">
        <v>6</v>
      </c>
      <c r="G386" s="91">
        <v>16727</v>
      </c>
      <c r="H386" s="351">
        <f t="shared" si="29"/>
        <v>16727</v>
      </c>
      <c r="I386" s="46"/>
      <c r="J386" s="46">
        <v>4</v>
      </c>
      <c r="K386" s="46"/>
      <c r="L386" s="110"/>
      <c r="O386" s="336"/>
      <c r="P386" s="336"/>
      <c r="Q386" s="214"/>
    </row>
    <row r="387" spans="1:17" s="13" customFormat="1" ht="20.100000000000001" customHeight="1" x14ac:dyDescent="0.25">
      <c r="A387" s="340"/>
      <c r="B387" s="366">
        <v>3296187121</v>
      </c>
      <c r="C387" s="363"/>
      <c r="D387" s="274">
        <v>8590860026361</v>
      </c>
      <c r="E387" s="53" t="s">
        <v>5178</v>
      </c>
      <c r="F387" s="21" t="s">
        <v>6</v>
      </c>
      <c r="G387" s="91">
        <v>17277</v>
      </c>
      <c r="H387" s="351">
        <f t="shared" si="29"/>
        <v>17277</v>
      </c>
      <c r="I387" s="46"/>
      <c r="J387" s="46">
        <v>2</v>
      </c>
      <c r="K387" s="46"/>
      <c r="L387" s="110"/>
      <c r="O387" s="336"/>
      <c r="P387" s="336"/>
      <c r="Q387" s="214"/>
    </row>
    <row r="388" spans="1:17" s="13" customFormat="1" ht="20.100000000000001" customHeight="1" x14ac:dyDescent="0.25">
      <c r="A388" s="355"/>
      <c r="B388" s="366">
        <v>3296187151</v>
      </c>
      <c r="C388" s="364"/>
      <c r="D388" s="274">
        <v>8590860026392</v>
      </c>
      <c r="E388" s="53" t="s">
        <v>5179</v>
      </c>
      <c r="F388" s="21" t="s">
        <v>6</v>
      </c>
      <c r="G388" s="91">
        <v>23599</v>
      </c>
      <c r="H388" s="351">
        <f t="shared" si="29"/>
        <v>23599</v>
      </c>
      <c r="I388" s="46"/>
      <c r="J388" s="46">
        <v>1</v>
      </c>
      <c r="K388" s="46"/>
      <c r="L388" s="110"/>
      <c r="O388" s="336"/>
      <c r="P388" s="336"/>
      <c r="Q388" s="214"/>
    </row>
    <row r="389" spans="1:17" s="13" customFormat="1" ht="20.100000000000001" customHeight="1" x14ac:dyDescent="0.25">
      <c r="A389" s="77" t="s">
        <v>2025</v>
      </c>
      <c r="B389" s="365">
        <v>3295155414</v>
      </c>
      <c r="C389" s="100" t="s">
        <v>2026</v>
      </c>
      <c r="D389" s="274">
        <v>5905485444910</v>
      </c>
      <c r="E389" s="53" t="s">
        <v>4244</v>
      </c>
      <c r="F389" s="44" t="s">
        <v>6</v>
      </c>
      <c r="G389" s="110">
        <v>2009</v>
      </c>
      <c r="H389" s="265">
        <f t="shared" si="29"/>
        <v>2009</v>
      </c>
      <c r="I389" s="46"/>
      <c r="J389" s="46">
        <v>14</v>
      </c>
      <c r="K389" s="46"/>
      <c r="L389" s="110"/>
      <c r="O389" s="336"/>
      <c r="P389" s="336"/>
      <c r="Q389" s="214"/>
    </row>
    <row r="390" spans="1:17" s="13" customFormat="1" ht="20.100000000000001" customHeight="1" x14ac:dyDescent="0.25">
      <c r="A390" s="77" t="s">
        <v>4097</v>
      </c>
      <c r="B390" s="96">
        <v>3296185102</v>
      </c>
      <c r="C390" s="97" t="s">
        <v>2027</v>
      </c>
      <c r="D390" s="274">
        <v>8590860001726</v>
      </c>
      <c r="E390" s="53" t="s">
        <v>2028</v>
      </c>
      <c r="F390" s="8" t="s">
        <v>6</v>
      </c>
      <c r="G390" s="110">
        <v>2296</v>
      </c>
      <c r="H390" s="265">
        <f t="shared" si="29"/>
        <v>2296</v>
      </c>
      <c r="I390" s="46"/>
      <c r="J390" s="46">
        <v>1</v>
      </c>
      <c r="K390" s="46"/>
      <c r="L390" s="110"/>
      <c r="O390" s="336"/>
      <c r="P390" s="336"/>
      <c r="Q390" s="214"/>
    </row>
    <row r="391" spans="1:17" s="13" customFormat="1" ht="20.100000000000001" customHeight="1" x14ac:dyDescent="0.25">
      <c r="A391" s="77"/>
      <c r="B391" s="96">
        <v>3295155416</v>
      </c>
      <c r="C391" s="100" t="s">
        <v>2029</v>
      </c>
      <c r="D391" s="274">
        <v>5905485441926</v>
      </c>
      <c r="E391" s="53" t="s">
        <v>4245</v>
      </c>
      <c r="F391" s="44" t="s">
        <v>6</v>
      </c>
      <c r="G391" s="110">
        <v>1319</v>
      </c>
      <c r="H391" s="265">
        <f t="shared" si="29"/>
        <v>1319</v>
      </c>
      <c r="I391" s="46"/>
      <c r="J391" s="46">
        <v>10</v>
      </c>
      <c r="K391" s="46"/>
      <c r="L391" s="110"/>
      <c r="O391" s="336"/>
      <c r="P391" s="336"/>
      <c r="Q391" s="214"/>
    </row>
    <row r="392" spans="1:17" s="13" customFormat="1" ht="20.100000000000001" customHeight="1" x14ac:dyDescent="0.25">
      <c r="A392" s="77"/>
      <c r="B392" s="96">
        <v>3296185104</v>
      </c>
      <c r="C392" s="97" t="s">
        <v>2030</v>
      </c>
      <c r="D392" s="274">
        <v>8590860001740</v>
      </c>
      <c r="E392" s="53" t="s">
        <v>2031</v>
      </c>
      <c r="F392" s="8" t="s">
        <v>6</v>
      </c>
      <c r="G392" s="110">
        <v>2750</v>
      </c>
      <c r="H392" s="265">
        <f t="shared" si="29"/>
        <v>2750</v>
      </c>
      <c r="I392" s="46"/>
      <c r="J392" s="46">
        <v>1</v>
      </c>
      <c r="K392" s="46"/>
      <c r="L392" s="110"/>
      <c r="O392" s="336"/>
      <c r="P392" s="336"/>
      <c r="Q392" s="214"/>
    </row>
    <row r="393" spans="1:17" s="13" customFormat="1" ht="20.100000000000001" customHeight="1" x14ac:dyDescent="0.25">
      <c r="A393" s="77"/>
      <c r="B393" s="96">
        <v>3295150401</v>
      </c>
      <c r="C393" s="98" t="s">
        <v>2032</v>
      </c>
      <c r="D393" s="274">
        <v>5905485451611</v>
      </c>
      <c r="E393" s="53" t="s">
        <v>4246</v>
      </c>
      <c r="F393" s="44" t="s">
        <v>6</v>
      </c>
      <c r="G393" s="110">
        <v>3765</v>
      </c>
      <c r="H393" s="265">
        <f t="shared" si="29"/>
        <v>3765</v>
      </c>
      <c r="I393" s="46"/>
      <c r="J393" s="46">
        <v>6</v>
      </c>
      <c r="K393" s="46"/>
      <c r="L393" s="110"/>
      <c r="O393" s="336"/>
      <c r="P393" s="336"/>
      <c r="Q393" s="214"/>
    </row>
    <row r="394" spans="1:17" s="13" customFormat="1" ht="20.100000000000001" customHeight="1" x14ac:dyDescent="0.25">
      <c r="A394" s="77"/>
      <c r="B394" s="96">
        <v>3295156418</v>
      </c>
      <c r="C394" s="99" t="s">
        <v>2033</v>
      </c>
      <c r="D394" s="274">
        <v>5905485451628</v>
      </c>
      <c r="E394" s="53" t="s">
        <v>2034</v>
      </c>
      <c r="F394" s="8" t="s">
        <v>6</v>
      </c>
      <c r="G394" s="110">
        <v>4245</v>
      </c>
      <c r="H394" s="265">
        <f t="shared" si="29"/>
        <v>4245</v>
      </c>
      <c r="I394" s="46"/>
      <c r="J394" s="46">
        <v>5</v>
      </c>
      <c r="K394" s="46"/>
      <c r="L394" s="110"/>
      <c r="O394" s="336"/>
      <c r="P394" s="336"/>
      <c r="Q394" s="214"/>
    </row>
    <row r="395" spans="1:17" s="13" customFormat="1" ht="20.100000000000001" customHeight="1" x14ac:dyDescent="0.25">
      <c r="A395" s="77"/>
      <c r="B395" s="96">
        <v>3295156809</v>
      </c>
      <c r="C395" s="98" t="s">
        <v>2035</v>
      </c>
      <c r="D395" s="274">
        <v>8590860185761</v>
      </c>
      <c r="E395" s="53" t="s">
        <v>4247</v>
      </c>
      <c r="F395" s="44" t="s">
        <v>6</v>
      </c>
      <c r="G395" s="110">
        <v>5433</v>
      </c>
      <c r="H395" s="265">
        <f t="shared" si="29"/>
        <v>5433</v>
      </c>
      <c r="I395" s="46"/>
      <c r="J395" s="46">
        <v>4</v>
      </c>
      <c r="K395" s="46"/>
      <c r="L395" s="110"/>
      <c r="O395" s="336"/>
      <c r="P395" s="336"/>
      <c r="Q395" s="214"/>
    </row>
    <row r="396" spans="1:17" s="13" customFormat="1" ht="20.100000000000001" customHeight="1" x14ac:dyDescent="0.25">
      <c r="A396" s="77"/>
      <c r="B396" s="96">
        <v>3295156810</v>
      </c>
      <c r="C396" s="99" t="s">
        <v>2036</v>
      </c>
      <c r="D396" s="274">
        <v>8590860185778</v>
      </c>
      <c r="E396" s="53" t="s">
        <v>2037</v>
      </c>
      <c r="F396" s="8" t="s">
        <v>6</v>
      </c>
      <c r="G396" s="110">
        <v>5900</v>
      </c>
      <c r="H396" s="265">
        <f t="shared" si="29"/>
        <v>5900</v>
      </c>
      <c r="I396" s="46"/>
      <c r="J396" s="46">
        <v>4</v>
      </c>
      <c r="K396" s="46"/>
      <c r="L396" s="110"/>
      <c r="O396" s="336"/>
      <c r="P396" s="336"/>
      <c r="Q396" s="214"/>
    </row>
    <row r="397" spans="1:17" s="13" customFormat="1" ht="20.100000000000001" customHeight="1" x14ac:dyDescent="0.25">
      <c r="A397" s="95"/>
      <c r="B397" s="96">
        <v>3295157817</v>
      </c>
      <c r="C397" s="98" t="s">
        <v>2038</v>
      </c>
      <c r="D397" s="274">
        <v>8590860185785</v>
      </c>
      <c r="E397" s="53" t="s">
        <v>4248</v>
      </c>
      <c r="F397" s="44" t="s">
        <v>6</v>
      </c>
      <c r="G397" s="91">
        <v>6597</v>
      </c>
      <c r="H397" s="265">
        <f t="shared" si="29"/>
        <v>6597</v>
      </c>
      <c r="I397" s="46"/>
      <c r="J397" s="46">
        <v>1</v>
      </c>
      <c r="K397" s="46"/>
      <c r="L397" s="110"/>
      <c r="O397" s="336"/>
      <c r="P397" s="336"/>
      <c r="Q397" s="214"/>
    </row>
    <row r="398" spans="1:17" s="13" customFormat="1" ht="20.100000000000001" customHeight="1" x14ac:dyDescent="0.25">
      <c r="A398" s="95" t="s">
        <v>1871</v>
      </c>
      <c r="B398" s="96">
        <v>3295157818</v>
      </c>
      <c r="C398" s="99" t="s">
        <v>2039</v>
      </c>
      <c r="D398" s="274">
        <v>8590860185792</v>
      </c>
      <c r="E398" s="53" t="s">
        <v>2040</v>
      </c>
      <c r="F398" s="8" t="s">
        <v>6</v>
      </c>
      <c r="G398" s="91">
        <v>8475</v>
      </c>
      <c r="H398" s="265">
        <f t="shared" si="29"/>
        <v>8475</v>
      </c>
      <c r="I398" s="46"/>
      <c r="J398" s="46">
        <v>1</v>
      </c>
      <c r="K398" s="46"/>
      <c r="L398" s="110"/>
      <c r="O398" s="336"/>
      <c r="P398" s="336"/>
      <c r="Q398" s="214"/>
    </row>
    <row r="399" spans="1:17" s="13" customFormat="1" ht="20.100000000000001" customHeight="1" x14ac:dyDescent="0.25">
      <c r="A399" s="433" t="s">
        <v>2020</v>
      </c>
      <c r="B399" s="96">
        <v>3295157819</v>
      </c>
      <c r="C399" s="98" t="s">
        <v>2041</v>
      </c>
      <c r="D399" s="274">
        <v>8590860185808</v>
      </c>
      <c r="E399" s="53" t="s">
        <v>4249</v>
      </c>
      <c r="F399" s="44" t="s">
        <v>6</v>
      </c>
      <c r="G399" s="91">
        <v>8860</v>
      </c>
      <c r="H399" s="265">
        <f t="shared" si="29"/>
        <v>8860</v>
      </c>
      <c r="I399" s="46"/>
      <c r="J399" s="46">
        <v>2</v>
      </c>
      <c r="K399" s="46"/>
      <c r="L399" s="110"/>
      <c r="O399" s="336"/>
      <c r="P399" s="336"/>
      <c r="Q399" s="214"/>
    </row>
    <row r="400" spans="1:17" s="13" customFormat="1" ht="20.100000000000001" customHeight="1" x14ac:dyDescent="0.25">
      <c r="A400" s="433"/>
      <c r="B400" s="96">
        <v>3295157820</v>
      </c>
      <c r="C400" s="99" t="s">
        <v>2042</v>
      </c>
      <c r="D400" s="274">
        <v>8590860185815</v>
      </c>
      <c r="E400" s="53" t="s">
        <v>2043</v>
      </c>
      <c r="F400" s="8" t="s">
        <v>6</v>
      </c>
      <c r="G400" s="91">
        <v>10201</v>
      </c>
      <c r="H400" s="265">
        <f t="shared" ref="H400:H414" si="31">G400*(100-$H$326)/100</f>
        <v>10201</v>
      </c>
      <c r="I400" s="46"/>
      <c r="J400" s="46">
        <v>2</v>
      </c>
      <c r="K400" s="46"/>
      <c r="L400" s="110"/>
      <c r="O400" s="336"/>
      <c r="P400" s="336"/>
      <c r="Q400" s="214"/>
    </row>
    <row r="401" spans="1:17" s="13" customFormat="1" ht="20.100000000000001" customHeight="1" x14ac:dyDescent="0.25">
      <c r="A401" s="433"/>
      <c r="B401" s="96">
        <v>3296188702</v>
      </c>
      <c r="C401" s="99"/>
      <c r="D401" s="274">
        <v>8590860029263</v>
      </c>
      <c r="E401" s="53" t="s">
        <v>5180</v>
      </c>
      <c r="F401" s="8" t="s">
        <v>6</v>
      </c>
      <c r="G401" s="91">
        <v>26991</v>
      </c>
      <c r="H401" s="265">
        <f t="shared" si="31"/>
        <v>26991</v>
      </c>
      <c r="I401" s="46"/>
      <c r="J401" s="46">
        <v>1</v>
      </c>
      <c r="K401" s="46"/>
      <c r="L401" s="110"/>
      <c r="O401" s="336"/>
      <c r="P401" s="336"/>
      <c r="Q401" s="214"/>
    </row>
    <row r="402" spans="1:17" s="13" customFormat="1" ht="20.100000000000001" customHeight="1" x14ac:dyDescent="0.25">
      <c r="A402" s="435"/>
      <c r="B402" s="96">
        <v>3296188703</v>
      </c>
      <c r="C402" s="99"/>
      <c r="D402" s="274">
        <v>8590860029270</v>
      </c>
      <c r="E402" s="53" t="s">
        <v>5181</v>
      </c>
      <c r="F402" s="8" t="s">
        <v>6</v>
      </c>
      <c r="G402" s="91">
        <v>27268</v>
      </c>
      <c r="H402" s="265">
        <f t="shared" si="31"/>
        <v>27268</v>
      </c>
      <c r="I402" s="46"/>
      <c r="J402" s="46">
        <v>1</v>
      </c>
      <c r="K402" s="46"/>
      <c r="L402" s="110"/>
      <c r="O402" s="336"/>
      <c r="P402" s="336"/>
      <c r="Q402" s="214"/>
    </row>
    <row r="403" spans="1:17" s="13" customFormat="1" ht="20.100000000000001" customHeight="1" x14ac:dyDescent="0.25">
      <c r="A403" s="74" t="s">
        <v>4082</v>
      </c>
      <c r="B403" s="96">
        <v>3296185701</v>
      </c>
      <c r="C403" s="99"/>
      <c r="D403" s="274">
        <v>8590860029027</v>
      </c>
      <c r="E403" s="53" t="s">
        <v>5182</v>
      </c>
      <c r="F403" s="8" t="s">
        <v>6</v>
      </c>
      <c r="G403" s="91">
        <v>7946</v>
      </c>
      <c r="H403" s="265">
        <f t="shared" si="31"/>
        <v>7946</v>
      </c>
      <c r="I403" s="46"/>
      <c r="J403" s="46">
        <v>1</v>
      </c>
      <c r="K403" s="46"/>
      <c r="L403" s="110"/>
      <c r="O403" s="336"/>
      <c r="P403" s="336"/>
      <c r="Q403" s="214"/>
    </row>
    <row r="404" spans="1:17" s="13" customFormat="1" ht="20.100000000000001" customHeight="1" x14ac:dyDescent="0.25">
      <c r="A404" s="353"/>
      <c r="B404" s="96">
        <v>3296185702</v>
      </c>
      <c r="C404" s="99"/>
      <c r="D404" s="274">
        <v>8590860029034</v>
      </c>
      <c r="E404" s="53" t="s">
        <v>5183</v>
      </c>
      <c r="F404" s="8" t="s">
        <v>6</v>
      </c>
      <c r="G404" s="91">
        <v>8200</v>
      </c>
      <c r="H404" s="265">
        <f t="shared" si="31"/>
        <v>8200</v>
      </c>
      <c r="I404" s="46"/>
      <c r="J404" s="46">
        <v>1</v>
      </c>
      <c r="K404" s="46"/>
      <c r="L404" s="110"/>
      <c r="O404" s="336"/>
      <c r="P404" s="336"/>
      <c r="Q404" s="214"/>
    </row>
    <row r="405" spans="1:17" s="13" customFormat="1" ht="20.100000000000001" customHeight="1" x14ac:dyDescent="0.25">
      <c r="A405" s="353"/>
      <c r="B405" s="96">
        <v>3296186704</v>
      </c>
      <c r="C405" s="99"/>
      <c r="D405" s="274">
        <v>8590860029041</v>
      </c>
      <c r="E405" s="53" t="s">
        <v>5184</v>
      </c>
      <c r="F405" s="8" t="s">
        <v>6</v>
      </c>
      <c r="G405" s="91">
        <v>8435</v>
      </c>
      <c r="H405" s="265">
        <f t="shared" si="31"/>
        <v>8435</v>
      </c>
      <c r="I405" s="46"/>
      <c r="J405" s="46">
        <v>1</v>
      </c>
      <c r="K405" s="46"/>
      <c r="L405" s="110"/>
      <c r="O405" s="336"/>
      <c r="P405" s="336"/>
      <c r="Q405" s="214"/>
    </row>
    <row r="406" spans="1:17" s="13" customFormat="1" ht="20.100000000000001" customHeight="1" x14ac:dyDescent="0.25">
      <c r="A406" s="353"/>
      <c r="B406" s="96">
        <v>3296186705</v>
      </c>
      <c r="C406" s="99"/>
      <c r="D406" s="274">
        <v>8590860029058</v>
      </c>
      <c r="E406" s="53" t="s">
        <v>5185</v>
      </c>
      <c r="F406" s="8" t="s">
        <v>6</v>
      </c>
      <c r="G406" s="91">
        <v>8733</v>
      </c>
      <c r="H406" s="265">
        <f t="shared" si="31"/>
        <v>8733</v>
      </c>
      <c r="I406" s="46"/>
      <c r="J406" s="46">
        <v>1</v>
      </c>
      <c r="K406" s="46"/>
      <c r="L406" s="110"/>
      <c r="O406" s="336"/>
      <c r="P406" s="336"/>
      <c r="Q406" s="214"/>
    </row>
    <row r="407" spans="1:17" s="13" customFormat="1" ht="20.100000000000001" customHeight="1" x14ac:dyDescent="0.25">
      <c r="A407" s="353"/>
      <c r="B407" s="96">
        <v>3296186706</v>
      </c>
      <c r="C407" s="99"/>
      <c r="D407" s="274">
        <v>8590860029065</v>
      </c>
      <c r="E407" s="53" t="s">
        <v>5186</v>
      </c>
      <c r="F407" s="8" t="s">
        <v>6</v>
      </c>
      <c r="G407" s="91">
        <v>9830</v>
      </c>
      <c r="H407" s="265">
        <f t="shared" si="31"/>
        <v>9830</v>
      </c>
      <c r="I407" s="46"/>
      <c r="J407" s="46">
        <v>1</v>
      </c>
      <c r="K407" s="46"/>
      <c r="L407" s="110"/>
      <c r="O407" s="336"/>
      <c r="P407" s="336"/>
      <c r="Q407" s="214"/>
    </row>
    <row r="408" spans="1:17" s="13" customFormat="1" ht="20.100000000000001" customHeight="1" x14ac:dyDescent="0.25">
      <c r="A408" s="353"/>
      <c r="B408" s="96">
        <v>3296186703</v>
      </c>
      <c r="C408" s="99"/>
      <c r="D408" s="274">
        <v>8590860028884</v>
      </c>
      <c r="E408" s="53" t="s">
        <v>5187</v>
      </c>
      <c r="F408" s="8" t="s">
        <v>6</v>
      </c>
      <c r="G408" s="91">
        <v>10310</v>
      </c>
      <c r="H408" s="265">
        <f t="shared" si="31"/>
        <v>10310</v>
      </c>
      <c r="I408" s="46"/>
      <c r="J408" s="46">
        <v>1</v>
      </c>
      <c r="K408" s="46"/>
      <c r="L408" s="110"/>
      <c r="O408" s="336"/>
      <c r="P408" s="336"/>
      <c r="Q408" s="214"/>
    </row>
    <row r="409" spans="1:17" s="13" customFormat="1" ht="20.100000000000001" customHeight="1" x14ac:dyDescent="0.25">
      <c r="A409" s="353"/>
      <c r="B409" s="96">
        <v>3296187702</v>
      </c>
      <c r="C409" s="99"/>
      <c r="D409" s="274">
        <v>8590860029072</v>
      </c>
      <c r="E409" s="53" t="s">
        <v>5188</v>
      </c>
      <c r="F409" s="8" t="s">
        <v>6</v>
      </c>
      <c r="G409" s="91">
        <v>11512</v>
      </c>
      <c r="H409" s="265">
        <f t="shared" si="31"/>
        <v>11512</v>
      </c>
      <c r="I409" s="46"/>
      <c r="J409" s="46">
        <v>1</v>
      </c>
      <c r="K409" s="46"/>
      <c r="L409" s="110"/>
      <c r="O409" s="336"/>
      <c r="P409" s="336"/>
      <c r="Q409" s="214"/>
    </row>
    <row r="410" spans="1:17" s="13" customFormat="1" ht="20.100000000000001" customHeight="1" x14ac:dyDescent="0.25">
      <c r="A410" s="353"/>
      <c r="B410" s="96">
        <v>3296187703</v>
      </c>
      <c r="C410" s="99"/>
      <c r="D410" s="274">
        <v>8590860029089</v>
      </c>
      <c r="E410" s="53" t="s">
        <v>5189</v>
      </c>
      <c r="F410" s="8" t="s">
        <v>6</v>
      </c>
      <c r="G410" s="91">
        <v>11694</v>
      </c>
      <c r="H410" s="265">
        <f t="shared" si="31"/>
        <v>11694</v>
      </c>
      <c r="I410" s="46"/>
      <c r="J410" s="46">
        <v>1</v>
      </c>
      <c r="K410" s="46"/>
      <c r="L410" s="110"/>
      <c r="O410" s="336"/>
      <c r="P410" s="336"/>
      <c r="Q410" s="214"/>
    </row>
    <row r="411" spans="1:17" s="13" customFormat="1" ht="20.100000000000001" customHeight="1" x14ac:dyDescent="0.25">
      <c r="A411" s="353"/>
      <c r="B411" s="96">
        <v>3296187166</v>
      </c>
      <c r="C411" s="99"/>
      <c r="D411" s="274">
        <v>8590860029478</v>
      </c>
      <c r="E411" s="53" t="s">
        <v>5190</v>
      </c>
      <c r="F411" s="8" t="s">
        <v>6</v>
      </c>
      <c r="G411" s="91">
        <v>16558</v>
      </c>
      <c r="H411" s="265">
        <f t="shared" si="31"/>
        <v>16558</v>
      </c>
      <c r="I411" s="46"/>
      <c r="J411" s="46">
        <v>1</v>
      </c>
      <c r="K411" s="46"/>
      <c r="L411" s="110"/>
      <c r="O411" s="336"/>
      <c r="P411" s="336"/>
      <c r="Q411" s="214"/>
    </row>
    <row r="412" spans="1:17" s="13" customFormat="1" ht="20.100000000000001" customHeight="1" x14ac:dyDescent="0.25">
      <c r="A412" s="353"/>
      <c r="B412" s="96">
        <v>3296187165</v>
      </c>
      <c r="C412" s="99"/>
      <c r="D412" s="274">
        <v>8590860029461</v>
      </c>
      <c r="E412" s="53" t="s">
        <v>5191</v>
      </c>
      <c r="F412" s="8" t="s">
        <v>6</v>
      </c>
      <c r="G412" s="91">
        <v>17019</v>
      </c>
      <c r="H412" s="265">
        <f t="shared" si="31"/>
        <v>17019</v>
      </c>
      <c r="I412" s="46"/>
      <c r="J412" s="46">
        <v>1</v>
      </c>
      <c r="K412" s="46"/>
      <c r="L412" s="110"/>
      <c r="O412" s="336"/>
      <c r="P412" s="336"/>
      <c r="Q412" s="214"/>
    </row>
    <row r="413" spans="1:17" s="13" customFormat="1" ht="20.100000000000001" customHeight="1" x14ac:dyDescent="0.25">
      <c r="A413" s="353"/>
      <c r="B413" s="96">
        <v>3296188705</v>
      </c>
      <c r="C413" s="99"/>
      <c r="D413" s="274">
        <v>8590860035424</v>
      </c>
      <c r="E413" s="53" t="s">
        <v>5192</v>
      </c>
      <c r="F413" s="8" t="s">
        <v>6</v>
      </c>
      <c r="G413" s="91">
        <v>27422</v>
      </c>
      <c r="H413" s="265">
        <f t="shared" si="31"/>
        <v>27422</v>
      </c>
      <c r="I413" s="46"/>
      <c r="J413" s="46">
        <v>1</v>
      </c>
      <c r="K413" s="46"/>
      <c r="L413" s="110"/>
      <c r="O413" s="336"/>
      <c r="P413" s="336"/>
      <c r="Q413" s="214"/>
    </row>
    <row r="414" spans="1:17" s="13" customFormat="1" ht="20.100000000000001" customHeight="1" x14ac:dyDescent="0.25">
      <c r="A414" s="353"/>
      <c r="B414" s="96">
        <v>3296188706</v>
      </c>
      <c r="C414" s="99"/>
      <c r="D414" s="274">
        <v>8590860035431</v>
      </c>
      <c r="E414" s="53" t="s">
        <v>5193</v>
      </c>
      <c r="F414" s="8" t="s">
        <v>6</v>
      </c>
      <c r="G414" s="91">
        <v>28763</v>
      </c>
      <c r="H414" s="265">
        <f t="shared" si="31"/>
        <v>28763</v>
      </c>
      <c r="I414" s="46"/>
      <c r="J414" s="46">
        <v>1</v>
      </c>
      <c r="K414" s="46"/>
      <c r="L414" s="110"/>
      <c r="O414" s="336"/>
      <c r="P414" s="336"/>
      <c r="Q414" s="214"/>
    </row>
    <row r="415" spans="1:17" s="13" customFormat="1" ht="20.100000000000001" customHeight="1" x14ac:dyDescent="0.25">
      <c r="A415" s="74" t="s">
        <v>2044</v>
      </c>
      <c r="B415" s="96">
        <v>3295150404</v>
      </c>
      <c r="C415" s="97" t="s">
        <v>2045</v>
      </c>
      <c r="D415" s="274">
        <v>8029451455674</v>
      </c>
      <c r="E415" s="53" t="s">
        <v>4250</v>
      </c>
      <c r="F415" s="8" t="s">
        <v>6</v>
      </c>
      <c r="G415" s="110">
        <v>1859</v>
      </c>
      <c r="H415" s="265">
        <f t="shared" si="29"/>
        <v>1859</v>
      </c>
      <c r="I415" s="46"/>
      <c r="J415" s="46">
        <v>48</v>
      </c>
      <c r="K415" s="46"/>
      <c r="L415" s="110"/>
      <c r="O415" s="336"/>
      <c r="P415" s="336"/>
      <c r="Q415" s="214"/>
    </row>
    <row r="416" spans="1:17" s="13" customFormat="1" ht="20.100000000000001" customHeight="1" x14ac:dyDescent="0.25">
      <c r="A416" s="77"/>
      <c r="B416" s="96">
        <v>3295156421</v>
      </c>
      <c r="C416" s="100" t="s">
        <v>2046</v>
      </c>
      <c r="D416" s="274">
        <v>8029451453885</v>
      </c>
      <c r="E416" s="53" t="s">
        <v>4251</v>
      </c>
      <c r="F416" s="44" t="s">
        <v>6</v>
      </c>
      <c r="G416" s="110">
        <v>4292</v>
      </c>
      <c r="H416" s="265">
        <f t="shared" si="29"/>
        <v>4292</v>
      </c>
      <c r="I416" s="46"/>
      <c r="J416" s="46">
        <v>6</v>
      </c>
      <c r="K416" s="46"/>
      <c r="L416" s="110"/>
      <c r="O416" s="336"/>
      <c r="P416" s="336"/>
      <c r="Q416" s="214"/>
    </row>
    <row r="417" spans="1:17" s="13" customFormat="1" ht="20.100000000000001" customHeight="1" x14ac:dyDescent="0.25">
      <c r="A417" s="77"/>
      <c r="B417" s="96">
        <v>3295156422</v>
      </c>
      <c r="C417" s="97" t="s">
        <v>2047</v>
      </c>
      <c r="D417" s="274">
        <v>8590860234667</v>
      </c>
      <c r="E417" s="53" t="s">
        <v>2048</v>
      </c>
      <c r="F417" s="8" t="s">
        <v>6</v>
      </c>
      <c r="G417" s="110">
        <v>5667</v>
      </c>
      <c r="H417" s="265">
        <f t="shared" si="29"/>
        <v>5667</v>
      </c>
      <c r="I417" s="46"/>
      <c r="J417" s="46">
        <v>6</v>
      </c>
      <c r="K417" s="46"/>
      <c r="L417" s="110"/>
      <c r="O417" s="336"/>
      <c r="P417" s="336"/>
      <c r="Q417" s="214"/>
    </row>
    <row r="418" spans="1:17" s="13" customFormat="1" ht="20.100000000000001" customHeight="1" x14ac:dyDescent="0.25">
      <c r="A418" s="77"/>
      <c r="B418" s="96">
        <v>3295156423</v>
      </c>
      <c r="C418" s="98" t="s">
        <v>2049</v>
      </c>
      <c r="D418" s="274">
        <v>8029451453984</v>
      </c>
      <c r="E418" s="53" t="s">
        <v>4252</v>
      </c>
      <c r="F418" s="44" t="s">
        <v>6</v>
      </c>
      <c r="G418" s="110">
        <v>4214</v>
      </c>
      <c r="H418" s="265">
        <f t="shared" ref="H418:H488" si="32">G418*(100-$H$326)/100</f>
        <v>4214</v>
      </c>
      <c r="I418" s="46"/>
      <c r="J418" s="46">
        <v>6</v>
      </c>
      <c r="K418" s="46"/>
      <c r="L418" s="110"/>
      <c r="O418" s="336"/>
      <c r="P418" s="336"/>
      <c r="Q418" s="214"/>
    </row>
    <row r="419" spans="1:17" s="13" customFormat="1" ht="20.100000000000001" customHeight="1" x14ac:dyDescent="0.25">
      <c r="A419" s="77"/>
      <c r="B419" s="96">
        <v>3295156424</v>
      </c>
      <c r="C419" s="99" t="s">
        <v>2050</v>
      </c>
      <c r="D419" s="274">
        <v>8029451454042</v>
      </c>
      <c r="E419" s="53" t="s">
        <v>2051</v>
      </c>
      <c r="F419" s="8" t="s">
        <v>6</v>
      </c>
      <c r="G419" s="110">
        <v>5523</v>
      </c>
      <c r="H419" s="265">
        <f t="shared" si="32"/>
        <v>5523</v>
      </c>
      <c r="I419" s="46"/>
      <c r="J419" s="46">
        <v>6</v>
      </c>
      <c r="K419" s="46"/>
      <c r="L419" s="110"/>
      <c r="O419" s="336"/>
      <c r="P419" s="336"/>
      <c r="Q419" s="214"/>
    </row>
    <row r="420" spans="1:17" s="13" customFormat="1" ht="20.100000000000001" customHeight="1" x14ac:dyDescent="0.25">
      <c r="A420" s="433" t="s">
        <v>3944</v>
      </c>
      <c r="B420" s="96">
        <v>3295157426</v>
      </c>
      <c r="C420" s="98" t="s">
        <v>2052</v>
      </c>
      <c r="D420" s="274">
        <v>8029451455865</v>
      </c>
      <c r="E420" s="53" t="s">
        <v>4253</v>
      </c>
      <c r="F420" s="44" t="s">
        <v>6</v>
      </c>
      <c r="G420" s="91">
        <v>4283</v>
      </c>
      <c r="H420" s="265">
        <f t="shared" si="32"/>
        <v>4283</v>
      </c>
      <c r="I420" s="46"/>
      <c r="J420" s="46">
        <v>6</v>
      </c>
      <c r="K420" s="46"/>
      <c r="L420" s="110"/>
      <c r="O420" s="336"/>
      <c r="P420" s="336"/>
      <c r="Q420" s="214"/>
    </row>
    <row r="421" spans="1:17" s="13" customFormat="1" ht="20.100000000000001" customHeight="1" x14ac:dyDescent="0.25">
      <c r="A421" s="433"/>
      <c r="B421" s="96">
        <v>3295157427</v>
      </c>
      <c r="C421" s="99" t="s">
        <v>2053</v>
      </c>
      <c r="D421" s="274">
        <v>8029451453847</v>
      </c>
      <c r="E421" s="53" t="s">
        <v>2054</v>
      </c>
      <c r="F421" s="8" t="s">
        <v>6</v>
      </c>
      <c r="G421" s="91">
        <v>5657</v>
      </c>
      <c r="H421" s="265">
        <f t="shared" si="32"/>
        <v>5657</v>
      </c>
      <c r="I421" s="46"/>
      <c r="J421" s="46">
        <v>6</v>
      </c>
      <c r="K421" s="46"/>
      <c r="L421" s="110"/>
      <c r="O421" s="336"/>
      <c r="P421" s="336"/>
      <c r="Q421" s="214"/>
    </row>
    <row r="422" spans="1:17" s="13" customFormat="1" ht="20.100000000000001" customHeight="1" x14ac:dyDescent="0.25">
      <c r="A422" s="433" t="s">
        <v>2055</v>
      </c>
      <c r="B422" s="96">
        <v>3295157428</v>
      </c>
      <c r="C422" s="98" t="s">
        <v>2056</v>
      </c>
      <c r="D422" s="274">
        <v>8029451453786</v>
      </c>
      <c r="E422" s="53" t="s">
        <v>4254</v>
      </c>
      <c r="F422" s="44" t="s">
        <v>6</v>
      </c>
      <c r="G422" s="91">
        <v>4340</v>
      </c>
      <c r="H422" s="265">
        <f t="shared" si="32"/>
        <v>4340</v>
      </c>
      <c r="I422" s="46"/>
      <c r="J422" s="46">
        <v>6</v>
      </c>
      <c r="K422" s="46"/>
      <c r="L422" s="110"/>
      <c r="O422" s="336"/>
      <c r="P422" s="336"/>
      <c r="Q422" s="214"/>
    </row>
    <row r="423" spans="1:17" s="13" customFormat="1" ht="20.100000000000001" customHeight="1" x14ac:dyDescent="0.25">
      <c r="A423" s="433"/>
      <c r="B423" s="96">
        <v>3295157429</v>
      </c>
      <c r="C423" s="99" t="s">
        <v>2057</v>
      </c>
      <c r="D423" s="274">
        <v>8029451453793</v>
      </c>
      <c r="E423" s="53" t="s">
        <v>2058</v>
      </c>
      <c r="F423" s="8" t="s">
        <v>6</v>
      </c>
      <c r="G423" s="91">
        <v>5817</v>
      </c>
      <c r="H423" s="265">
        <f t="shared" si="32"/>
        <v>5817</v>
      </c>
      <c r="I423" s="46"/>
      <c r="J423" s="46">
        <v>6</v>
      </c>
      <c r="K423" s="46"/>
      <c r="L423" s="110"/>
      <c r="O423" s="336"/>
      <c r="P423" s="336"/>
      <c r="Q423" s="214"/>
    </row>
    <row r="424" spans="1:17" s="13" customFormat="1" ht="20.100000000000001" customHeight="1" x14ac:dyDescent="0.25">
      <c r="A424" s="433" t="s">
        <v>3945</v>
      </c>
      <c r="B424" s="96">
        <v>3295158402</v>
      </c>
      <c r="C424" s="98" t="s">
        <v>2059</v>
      </c>
      <c r="D424" s="274">
        <v>8029451453991</v>
      </c>
      <c r="E424" s="53" t="s">
        <v>4255</v>
      </c>
      <c r="F424" s="44" t="s">
        <v>6</v>
      </c>
      <c r="G424" s="91">
        <v>4712</v>
      </c>
      <c r="H424" s="265">
        <f t="shared" si="32"/>
        <v>4712</v>
      </c>
      <c r="I424" s="46"/>
      <c r="J424" s="46">
        <v>6</v>
      </c>
      <c r="K424" s="46"/>
      <c r="L424" s="110"/>
      <c r="O424" s="336"/>
      <c r="P424" s="336"/>
      <c r="Q424" s="214"/>
    </row>
    <row r="425" spans="1:17" s="13" customFormat="1" ht="20.100000000000001" customHeight="1" x14ac:dyDescent="0.25">
      <c r="A425" s="435"/>
      <c r="B425" s="96">
        <v>3295158403</v>
      </c>
      <c r="C425" s="99" t="s">
        <v>2060</v>
      </c>
      <c r="D425" s="274">
        <v>8029451454059</v>
      </c>
      <c r="E425" s="53" t="s">
        <v>2061</v>
      </c>
      <c r="F425" s="8" t="s">
        <v>6</v>
      </c>
      <c r="G425" s="91">
        <v>5913</v>
      </c>
      <c r="H425" s="265">
        <f t="shared" si="32"/>
        <v>5913</v>
      </c>
      <c r="I425" s="46"/>
      <c r="J425" s="46">
        <v>6</v>
      </c>
      <c r="K425" s="46"/>
      <c r="L425" s="110"/>
      <c r="O425" s="336"/>
      <c r="P425" s="336"/>
      <c r="Q425" s="214"/>
    </row>
    <row r="426" spans="1:17" s="13" customFormat="1" ht="20.100000000000001" customHeight="1" x14ac:dyDescent="0.25">
      <c r="A426" s="74" t="s">
        <v>2062</v>
      </c>
      <c r="B426" s="96">
        <v>3295154108</v>
      </c>
      <c r="C426" s="98" t="s">
        <v>2063</v>
      </c>
      <c r="D426" s="274">
        <v>9010459142665</v>
      </c>
      <c r="E426" s="53" t="s">
        <v>4256</v>
      </c>
      <c r="F426" s="44" t="s">
        <v>6</v>
      </c>
      <c r="G426" s="110">
        <v>325</v>
      </c>
      <c r="H426" s="265">
        <f t="shared" si="32"/>
        <v>325</v>
      </c>
      <c r="I426" s="46">
        <v>10</v>
      </c>
      <c r="J426" s="46">
        <v>120</v>
      </c>
      <c r="K426" s="46"/>
      <c r="L426" s="110"/>
      <c r="O426" s="336"/>
      <c r="P426" s="336"/>
      <c r="Q426" s="214"/>
    </row>
    <row r="427" spans="1:17" s="13" customFormat="1" ht="20.100000000000001" customHeight="1" x14ac:dyDescent="0.25">
      <c r="A427" s="77"/>
      <c r="B427" s="96">
        <v>3295155418</v>
      </c>
      <c r="C427" s="99" t="s">
        <v>2064</v>
      </c>
      <c r="D427" s="274">
        <v>5905485478410</v>
      </c>
      <c r="E427" s="53" t="s">
        <v>2065</v>
      </c>
      <c r="F427" s="8" t="s">
        <v>6</v>
      </c>
      <c r="G427" s="110">
        <v>513</v>
      </c>
      <c r="H427" s="265">
        <f t="shared" si="32"/>
        <v>513</v>
      </c>
      <c r="I427" s="46"/>
      <c r="J427" s="46">
        <v>56</v>
      </c>
      <c r="K427" s="46"/>
      <c r="L427" s="110"/>
      <c r="O427" s="336"/>
      <c r="P427" s="336"/>
      <c r="Q427" s="214"/>
    </row>
    <row r="428" spans="1:17" s="13" customFormat="1" ht="20.100000000000001" customHeight="1" x14ac:dyDescent="0.25">
      <c r="A428" s="77"/>
      <c r="B428" s="96">
        <v>3295155419</v>
      </c>
      <c r="C428" s="98" t="s">
        <v>2066</v>
      </c>
      <c r="D428" s="274">
        <v>5905485447638</v>
      </c>
      <c r="E428" s="53" t="s">
        <v>2067</v>
      </c>
      <c r="F428" s="44" t="s">
        <v>6</v>
      </c>
      <c r="G428" s="110">
        <v>622</v>
      </c>
      <c r="H428" s="265">
        <f t="shared" si="32"/>
        <v>622</v>
      </c>
      <c r="I428" s="46"/>
      <c r="J428" s="46">
        <v>24</v>
      </c>
      <c r="K428" s="46"/>
      <c r="L428" s="110"/>
      <c r="O428" s="336"/>
      <c r="P428" s="336"/>
      <c r="Q428" s="214"/>
    </row>
    <row r="429" spans="1:17" s="13" customFormat="1" ht="20.100000000000001" customHeight="1" x14ac:dyDescent="0.25">
      <c r="A429" s="77"/>
      <c r="B429" s="96">
        <v>3295156425</v>
      </c>
      <c r="C429" s="100" t="s">
        <v>2068</v>
      </c>
      <c r="D429" s="274">
        <v>5905485478298</v>
      </c>
      <c r="E429" s="53" t="s">
        <v>2069</v>
      </c>
      <c r="F429" s="44" t="s">
        <v>6</v>
      </c>
      <c r="G429" s="110">
        <v>661</v>
      </c>
      <c r="H429" s="265">
        <f t="shared" si="32"/>
        <v>661</v>
      </c>
      <c r="I429" s="46"/>
      <c r="J429" s="46">
        <v>24</v>
      </c>
      <c r="K429" s="46"/>
      <c r="L429" s="110"/>
      <c r="O429" s="336"/>
      <c r="P429" s="336"/>
      <c r="Q429" s="214"/>
    </row>
    <row r="430" spans="1:17" s="13" customFormat="1" ht="20.100000000000001" customHeight="1" x14ac:dyDescent="0.25">
      <c r="A430" s="77"/>
      <c r="B430" s="96">
        <v>3295156426</v>
      </c>
      <c r="C430" s="97" t="s">
        <v>2070</v>
      </c>
      <c r="D430" s="274">
        <v>5905485478168</v>
      </c>
      <c r="E430" s="53" t="s">
        <v>2071</v>
      </c>
      <c r="F430" s="8" t="s">
        <v>6</v>
      </c>
      <c r="G430" s="110">
        <v>1066</v>
      </c>
      <c r="H430" s="265">
        <f t="shared" si="32"/>
        <v>1066</v>
      </c>
      <c r="I430" s="46"/>
      <c r="J430" s="46">
        <v>15</v>
      </c>
      <c r="K430" s="46"/>
      <c r="L430" s="110"/>
      <c r="O430" s="336"/>
      <c r="P430" s="336"/>
      <c r="Q430" s="214"/>
    </row>
    <row r="431" spans="1:17" s="13" customFormat="1" ht="20.100000000000001" customHeight="1" x14ac:dyDescent="0.25">
      <c r="A431" s="77"/>
      <c r="B431" s="96">
        <v>3295157430</v>
      </c>
      <c r="C431" s="100" t="s">
        <v>2072</v>
      </c>
      <c r="D431" s="274">
        <v>5905485447669</v>
      </c>
      <c r="E431" s="53" t="s">
        <v>2073</v>
      </c>
      <c r="F431" s="44" t="s">
        <v>6</v>
      </c>
      <c r="G431" s="91">
        <v>1421</v>
      </c>
      <c r="H431" s="265">
        <f t="shared" si="32"/>
        <v>1421</v>
      </c>
      <c r="I431" s="46">
        <v>8</v>
      </c>
      <c r="J431" s="46">
        <v>12</v>
      </c>
      <c r="K431" s="46"/>
      <c r="L431" s="110"/>
      <c r="O431" s="336"/>
      <c r="P431" s="336"/>
      <c r="Q431" s="214"/>
    </row>
    <row r="432" spans="1:17" s="13" customFormat="1" ht="20.100000000000001" customHeight="1" x14ac:dyDescent="0.25">
      <c r="A432" s="77"/>
      <c r="B432" s="96">
        <v>3295157431</v>
      </c>
      <c r="C432" s="97" t="s">
        <v>2074</v>
      </c>
      <c r="D432" s="274">
        <v>5905485477611</v>
      </c>
      <c r="E432" s="53" t="s">
        <v>2075</v>
      </c>
      <c r="F432" s="8" t="s">
        <v>6</v>
      </c>
      <c r="G432" s="91">
        <v>1849</v>
      </c>
      <c r="H432" s="265">
        <f t="shared" si="32"/>
        <v>1849</v>
      </c>
      <c r="I432" s="46"/>
      <c r="J432" s="46">
        <v>10</v>
      </c>
      <c r="K432" s="46"/>
      <c r="L432" s="110"/>
      <c r="O432" s="336"/>
      <c r="P432" s="336"/>
      <c r="Q432" s="214"/>
    </row>
    <row r="433" spans="1:17" s="13" customFormat="1" ht="20.100000000000001" customHeight="1" x14ac:dyDescent="0.25">
      <c r="A433" s="77"/>
      <c r="B433" s="96">
        <v>3295158404</v>
      </c>
      <c r="C433" s="98" t="s">
        <v>2076</v>
      </c>
      <c r="D433" s="274">
        <v>5905485447683</v>
      </c>
      <c r="E433" s="53" t="s">
        <v>2077</v>
      </c>
      <c r="F433" s="44" t="s">
        <v>6</v>
      </c>
      <c r="G433" s="91">
        <v>5851</v>
      </c>
      <c r="H433" s="265">
        <f t="shared" si="32"/>
        <v>5851</v>
      </c>
      <c r="I433" s="46"/>
      <c r="J433" s="46">
        <v>4</v>
      </c>
      <c r="K433" s="46"/>
      <c r="L433" s="110"/>
      <c r="O433" s="336"/>
      <c r="P433" s="336"/>
      <c r="Q433" s="214"/>
    </row>
    <row r="434" spans="1:17" s="13" customFormat="1" ht="20.100000000000001" customHeight="1" x14ac:dyDescent="0.25">
      <c r="A434" s="95" t="s">
        <v>1871</v>
      </c>
      <c r="B434" s="96">
        <v>3295159402</v>
      </c>
      <c r="C434" s="99" t="s">
        <v>2078</v>
      </c>
      <c r="D434" s="274">
        <v>5905485445528</v>
      </c>
      <c r="E434" s="53" t="s">
        <v>2079</v>
      </c>
      <c r="F434" s="8" t="s">
        <v>6</v>
      </c>
      <c r="G434" s="91">
        <v>9422</v>
      </c>
      <c r="H434" s="265">
        <f t="shared" si="32"/>
        <v>9422</v>
      </c>
      <c r="I434" s="46"/>
      <c r="J434" s="46">
        <v>3</v>
      </c>
      <c r="K434" s="46"/>
      <c r="L434" s="110"/>
      <c r="O434" s="336"/>
      <c r="P434" s="336"/>
      <c r="Q434" s="214"/>
    </row>
    <row r="435" spans="1:17" s="13" customFormat="1" ht="20.100000000000001" customHeight="1" x14ac:dyDescent="0.25">
      <c r="A435" s="74" t="s">
        <v>2080</v>
      </c>
      <c r="B435" s="96">
        <v>3295154109</v>
      </c>
      <c r="C435" s="98" t="s">
        <v>2081</v>
      </c>
      <c r="D435" s="274">
        <v>145220</v>
      </c>
      <c r="E435" s="53" t="s">
        <v>4257</v>
      </c>
      <c r="F435" s="44" t="s">
        <v>6</v>
      </c>
      <c r="G435" s="110">
        <v>34</v>
      </c>
      <c r="H435" s="265">
        <f t="shared" si="32"/>
        <v>34</v>
      </c>
      <c r="I435" s="46"/>
      <c r="J435" s="46">
        <v>5040</v>
      </c>
      <c r="K435" s="46"/>
      <c r="L435" s="110"/>
      <c r="O435" s="336"/>
      <c r="P435" s="336"/>
      <c r="Q435" s="214"/>
    </row>
    <row r="436" spans="1:17" s="13" customFormat="1" ht="20.100000000000001" customHeight="1" x14ac:dyDescent="0.25">
      <c r="A436" s="77"/>
      <c r="B436" s="96">
        <v>3295155420</v>
      </c>
      <c r="C436" s="98" t="s">
        <v>2082</v>
      </c>
      <c r="D436" s="274">
        <v>50300078</v>
      </c>
      <c r="E436" s="53" t="s">
        <v>2083</v>
      </c>
      <c r="F436" s="44" t="s">
        <v>6</v>
      </c>
      <c r="G436" s="110">
        <v>63</v>
      </c>
      <c r="H436" s="265">
        <f t="shared" si="32"/>
        <v>63</v>
      </c>
      <c r="I436" s="46">
        <v>250</v>
      </c>
      <c r="J436" s="46">
        <v>2000</v>
      </c>
      <c r="K436" s="46"/>
      <c r="L436" s="110"/>
      <c r="O436" s="336"/>
      <c r="P436" s="336"/>
      <c r="Q436" s="214"/>
    </row>
    <row r="437" spans="1:17" s="13" customFormat="1" ht="20.100000000000001" customHeight="1" x14ac:dyDescent="0.25">
      <c r="A437" s="77"/>
      <c r="B437" s="96">
        <v>3295155421</v>
      </c>
      <c r="C437" s="99" t="s">
        <v>2084</v>
      </c>
      <c r="D437" s="274">
        <v>50300089</v>
      </c>
      <c r="E437" s="53" t="s">
        <v>2085</v>
      </c>
      <c r="F437" s="8" t="s">
        <v>6</v>
      </c>
      <c r="G437" s="110">
        <v>113</v>
      </c>
      <c r="H437" s="265">
        <f t="shared" si="32"/>
        <v>113</v>
      </c>
      <c r="I437" s="46">
        <v>150</v>
      </c>
      <c r="J437" s="46">
        <v>1200</v>
      </c>
      <c r="K437" s="46"/>
      <c r="L437" s="110"/>
      <c r="O437" s="336"/>
      <c r="P437" s="336"/>
      <c r="Q437" s="214"/>
    </row>
    <row r="438" spans="1:17" s="13" customFormat="1" ht="20.100000000000001" customHeight="1" x14ac:dyDescent="0.25">
      <c r="A438" s="77"/>
      <c r="B438" s="96">
        <v>3295156427</v>
      </c>
      <c r="C438" s="98" t="s">
        <v>2086</v>
      </c>
      <c r="D438" s="274">
        <v>10302201</v>
      </c>
      <c r="E438" s="53" t="s">
        <v>2087</v>
      </c>
      <c r="F438" s="44" t="s">
        <v>6</v>
      </c>
      <c r="G438" s="110">
        <v>187</v>
      </c>
      <c r="H438" s="265">
        <f t="shared" si="32"/>
        <v>187</v>
      </c>
      <c r="I438" s="46"/>
      <c r="J438" s="46">
        <v>600</v>
      </c>
      <c r="K438" s="46"/>
      <c r="L438" s="110"/>
      <c r="O438" s="336"/>
      <c r="P438" s="336"/>
      <c r="Q438" s="214"/>
    </row>
    <row r="439" spans="1:17" s="13" customFormat="1" ht="20.100000000000001" customHeight="1" x14ac:dyDescent="0.25">
      <c r="A439" s="77"/>
      <c r="B439" s="96">
        <v>3295156428</v>
      </c>
      <c r="C439" s="100" t="s">
        <v>2088</v>
      </c>
      <c r="D439" s="274">
        <v>50300106</v>
      </c>
      <c r="E439" s="53" t="s">
        <v>2089</v>
      </c>
      <c r="F439" s="44" t="s">
        <v>6</v>
      </c>
      <c r="G439" s="110">
        <v>300</v>
      </c>
      <c r="H439" s="265">
        <f t="shared" si="32"/>
        <v>300</v>
      </c>
      <c r="I439" s="46"/>
      <c r="J439" s="46">
        <v>280</v>
      </c>
      <c r="K439" s="46"/>
      <c r="L439" s="110"/>
      <c r="O439" s="336"/>
      <c r="P439" s="336"/>
      <c r="Q439" s="214"/>
    </row>
    <row r="440" spans="1:17" s="13" customFormat="1" ht="20.100000000000001" customHeight="1" x14ac:dyDescent="0.25">
      <c r="A440" s="77"/>
      <c r="B440" s="96">
        <v>3295157432</v>
      </c>
      <c r="C440" s="97" t="s">
        <v>2090</v>
      </c>
      <c r="D440" s="274">
        <v>50300109</v>
      </c>
      <c r="E440" s="53" t="s">
        <v>2091</v>
      </c>
      <c r="F440" s="8" t="s">
        <v>6</v>
      </c>
      <c r="G440" s="110">
        <v>458</v>
      </c>
      <c r="H440" s="265">
        <f t="shared" si="32"/>
        <v>458</v>
      </c>
      <c r="I440" s="46"/>
      <c r="J440" s="46">
        <v>200</v>
      </c>
      <c r="K440" s="46"/>
      <c r="L440" s="110"/>
      <c r="O440" s="336"/>
      <c r="P440" s="336"/>
      <c r="Q440" s="214"/>
    </row>
    <row r="441" spans="1:17" s="13" customFormat="1" ht="20.100000000000001" customHeight="1" x14ac:dyDescent="0.25">
      <c r="A441" s="77"/>
      <c r="B441" s="96">
        <v>3295157433</v>
      </c>
      <c r="C441" s="100" t="s">
        <v>2092</v>
      </c>
      <c r="D441" s="274">
        <v>5905485451024</v>
      </c>
      <c r="E441" s="53" t="s">
        <v>2093</v>
      </c>
      <c r="F441" s="44" t="s">
        <v>6</v>
      </c>
      <c r="G441" s="110">
        <v>725</v>
      </c>
      <c r="H441" s="265">
        <f t="shared" si="32"/>
        <v>725</v>
      </c>
      <c r="I441" s="46"/>
      <c r="J441" s="46">
        <v>120</v>
      </c>
      <c r="K441" s="46"/>
      <c r="L441" s="110"/>
      <c r="O441" s="336"/>
      <c r="P441" s="336"/>
      <c r="Q441" s="214"/>
    </row>
    <row r="442" spans="1:17" s="13" customFormat="1" ht="20.100000000000001" customHeight="1" x14ac:dyDescent="0.25">
      <c r="A442" s="77"/>
      <c r="B442" s="96">
        <v>3295158405</v>
      </c>
      <c r="C442" s="97" t="s">
        <v>2094</v>
      </c>
      <c r="D442" s="274" t="s">
        <v>4103</v>
      </c>
      <c r="E442" s="53" t="s">
        <v>2095</v>
      </c>
      <c r="F442" s="8" t="s">
        <v>6</v>
      </c>
      <c r="G442" s="110">
        <v>1893</v>
      </c>
      <c r="H442" s="265">
        <f t="shared" si="32"/>
        <v>1893</v>
      </c>
      <c r="I442" s="46"/>
      <c r="J442" s="46">
        <v>42</v>
      </c>
      <c r="K442" s="46"/>
      <c r="L442" s="110"/>
      <c r="O442" s="336"/>
      <c r="P442" s="336"/>
      <c r="Q442" s="214"/>
    </row>
    <row r="443" spans="1:17" s="13" customFormat="1" ht="20.100000000000001" customHeight="1" x14ac:dyDescent="0.25">
      <c r="A443" s="101" t="s">
        <v>1871</v>
      </c>
      <c r="B443" s="96">
        <v>3295159403</v>
      </c>
      <c r="C443" s="98" t="s">
        <v>2096</v>
      </c>
      <c r="D443" s="274">
        <v>50300170</v>
      </c>
      <c r="E443" s="53" t="s">
        <v>2097</v>
      </c>
      <c r="F443" s="44" t="s">
        <v>6</v>
      </c>
      <c r="G443" s="110">
        <v>2762</v>
      </c>
      <c r="H443" s="265">
        <f t="shared" si="32"/>
        <v>2762</v>
      </c>
      <c r="I443" s="46"/>
      <c r="J443" s="46">
        <v>25</v>
      </c>
      <c r="K443" s="46"/>
      <c r="L443" s="110"/>
      <c r="O443" s="336"/>
      <c r="P443" s="336"/>
      <c r="Q443" s="214"/>
    </row>
    <row r="444" spans="1:17" s="13" customFormat="1" ht="20.100000000000001" customHeight="1" x14ac:dyDescent="0.25">
      <c r="A444" s="77" t="s">
        <v>2098</v>
      </c>
      <c r="B444" s="96">
        <v>3295154110</v>
      </c>
      <c r="C444" s="99" t="s">
        <v>2099</v>
      </c>
      <c r="D444" s="274">
        <v>9010459142801</v>
      </c>
      <c r="E444" s="53" t="s">
        <v>4258</v>
      </c>
      <c r="F444" s="8" t="s">
        <v>6</v>
      </c>
      <c r="G444" s="110">
        <v>285</v>
      </c>
      <c r="H444" s="265">
        <f t="shared" si="32"/>
        <v>285</v>
      </c>
      <c r="I444" s="46">
        <v>18</v>
      </c>
      <c r="J444" s="46">
        <v>216</v>
      </c>
      <c r="K444" s="46"/>
      <c r="L444" s="110"/>
      <c r="O444" s="336"/>
      <c r="P444" s="336"/>
      <c r="Q444" s="214"/>
    </row>
    <row r="445" spans="1:17" s="13" customFormat="1" ht="20.100000000000001" customHeight="1" x14ac:dyDescent="0.25">
      <c r="A445" s="77"/>
      <c r="B445" s="96">
        <v>3295155422</v>
      </c>
      <c r="C445" s="98" t="s">
        <v>2100</v>
      </c>
      <c r="D445" s="274">
        <v>5905485441698</v>
      </c>
      <c r="E445" s="53" t="s">
        <v>2101</v>
      </c>
      <c r="F445" s="44" t="s">
        <v>6</v>
      </c>
      <c r="G445" s="110">
        <v>824</v>
      </c>
      <c r="H445" s="265">
        <f t="shared" si="32"/>
        <v>824</v>
      </c>
      <c r="I445" s="46"/>
      <c r="J445" s="46">
        <v>120</v>
      </c>
      <c r="K445" s="46"/>
      <c r="L445" s="110"/>
      <c r="O445" s="336"/>
      <c r="P445" s="336"/>
      <c r="Q445" s="214"/>
    </row>
    <row r="446" spans="1:17" s="13" customFormat="1" ht="20.100000000000001" customHeight="1" x14ac:dyDescent="0.25">
      <c r="A446" s="77"/>
      <c r="B446" s="96">
        <v>3295155423</v>
      </c>
      <c r="C446" s="98" t="s">
        <v>2102</v>
      </c>
      <c r="D446" s="274">
        <v>5905485441704</v>
      </c>
      <c r="E446" s="53" t="s">
        <v>2103</v>
      </c>
      <c r="F446" s="44" t="s">
        <v>6</v>
      </c>
      <c r="G446" s="110">
        <v>958</v>
      </c>
      <c r="H446" s="265">
        <f t="shared" si="32"/>
        <v>958</v>
      </c>
      <c r="I446" s="46"/>
      <c r="J446" s="46">
        <v>72</v>
      </c>
      <c r="K446" s="46"/>
      <c r="L446" s="110"/>
      <c r="O446" s="336"/>
      <c r="P446" s="336"/>
      <c r="Q446" s="214"/>
    </row>
    <row r="447" spans="1:17" s="13" customFormat="1" ht="20.100000000000001" customHeight="1" x14ac:dyDescent="0.25">
      <c r="A447" s="77"/>
      <c r="B447" s="96">
        <v>3295156811</v>
      </c>
      <c r="C447" s="99" t="s">
        <v>2104</v>
      </c>
      <c r="D447" s="274">
        <v>8590860185846</v>
      </c>
      <c r="E447" s="53" t="s">
        <v>2105</v>
      </c>
      <c r="F447" s="8" t="s">
        <v>6</v>
      </c>
      <c r="G447" s="110">
        <v>3191</v>
      </c>
      <c r="H447" s="265">
        <f t="shared" si="32"/>
        <v>3191</v>
      </c>
      <c r="I447" s="46"/>
      <c r="J447" s="46">
        <v>30</v>
      </c>
      <c r="K447" s="46"/>
      <c r="L447" s="110"/>
      <c r="O447" s="336"/>
      <c r="P447" s="336"/>
      <c r="Q447" s="214"/>
    </row>
    <row r="448" spans="1:17" s="13" customFormat="1" ht="20.100000000000001" customHeight="1" x14ac:dyDescent="0.25">
      <c r="A448" s="77"/>
      <c r="B448" s="96">
        <v>3295156812</v>
      </c>
      <c r="C448" s="98" t="s">
        <v>2106</v>
      </c>
      <c r="D448" s="274">
        <v>8590860185853</v>
      </c>
      <c r="E448" s="53" t="s">
        <v>2107</v>
      </c>
      <c r="F448" s="44" t="s">
        <v>6</v>
      </c>
      <c r="G448" s="110">
        <v>3235</v>
      </c>
      <c r="H448" s="265">
        <f t="shared" si="32"/>
        <v>3235</v>
      </c>
      <c r="I448" s="46"/>
      <c r="J448" s="46">
        <v>30</v>
      </c>
      <c r="K448" s="46"/>
      <c r="L448" s="110"/>
      <c r="O448" s="336"/>
      <c r="P448" s="336"/>
      <c r="Q448" s="214"/>
    </row>
    <row r="449" spans="1:17" s="13" customFormat="1" ht="20.100000000000001" customHeight="1" x14ac:dyDescent="0.25">
      <c r="A449" s="77"/>
      <c r="B449" s="96">
        <v>3295157821</v>
      </c>
      <c r="C449" s="100" t="s">
        <v>2108</v>
      </c>
      <c r="D449" s="274">
        <v>8590860185860</v>
      </c>
      <c r="E449" s="53" t="s">
        <v>2109</v>
      </c>
      <c r="F449" s="44" t="s">
        <v>6</v>
      </c>
      <c r="G449" s="91">
        <v>3689</v>
      </c>
      <c r="H449" s="265">
        <f t="shared" si="32"/>
        <v>3689</v>
      </c>
      <c r="I449" s="46"/>
      <c r="J449" s="46">
        <v>8</v>
      </c>
      <c r="K449" s="46"/>
      <c r="L449" s="110"/>
      <c r="O449" s="336"/>
      <c r="P449" s="336"/>
      <c r="Q449" s="214"/>
    </row>
    <row r="450" spans="1:17" s="13" customFormat="1" ht="20.100000000000001" customHeight="1" x14ac:dyDescent="0.25">
      <c r="A450" s="77"/>
      <c r="B450" s="96">
        <v>3295157822</v>
      </c>
      <c r="C450" s="97" t="s">
        <v>2110</v>
      </c>
      <c r="D450" s="274">
        <v>8590860185877</v>
      </c>
      <c r="E450" s="53" t="s">
        <v>2111</v>
      </c>
      <c r="F450" s="8" t="s">
        <v>6</v>
      </c>
      <c r="G450" s="91">
        <v>10674</v>
      </c>
      <c r="H450" s="265">
        <f t="shared" ref="H450:H457" si="33">G450*(100-$H$326)/100</f>
        <v>10674</v>
      </c>
      <c r="I450" s="46"/>
      <c r="J450" s="46">
        <v>6</v>
      </c>
      <c r="K450" s="46"/>
      <c r="L450" s="110"/>
      <c r="O450" s="336"/>
      <c r="P450" s="336"/>
      <c r="Q450" s="214"/>
    </row>
    <row r="451" spans="1:17" s="13" customFormat="1" ht="20.100000000000001" customHeight="1" x14ac:dyDescent="0.25">
      <c r="A451" s="95" t="s">
        <v>1871</v>
      </c>
      <c r="B451" s="96">
        <v>3296188118</v>
      </c>
      <c r="C451" s="97"/>
      <c r="D451" s="274">
        <v>8590860027153</v>
      </c>
      <c r="E451" s="53" t="s">
        <v>4084</v>
      </c>
      <c r="F451" s="8" t="s">
        <v>6</v>
      </c>
      <c r="G451" s="91">
        <v>9687</v>
      </c>
      <c r="H451" s="265">
        <f t="shared" si="33"/>
        <v>9687</v>
      </c>
      <c r="I451" s="46"/>
      <c r="J451" s="46">
        <v>4</v>
      </c>
      <c r="K451" s="46"/>
      <c r="L451" s="110"/>
      <c r="O451" s="336"/>
      <c r="P451" s="336"/>
      <c r="Q451" s="214"/>
    </row>
    <row r="452" spans="1:17" s="13" customFormat="1" ht="20.100000000000001" customHeight="1" x14ac:dyDescent="0.25">
      <c r="A452" s="367" t="s">
        <v>4085</v>
      </c>
      <c r="B452" s="96">
        <v>3296185703</v>
      </c>
      <c r="C452" s="97"/>
      <c r="D452" s="274">
        <v>8590860029096</v>
      </c>
      <c r="E452" s="53" t="s">
        <v>4086</v>
      </c>
      <c r="F452" s="8" t="s">
        <v>6</v>
      </c>
      <c r="G452" s="91">
        <v>2506</v>
      </c>
      <c r="H452" s="265">
        <f t="shared" si="33"/>
        <v>2506</v>
      </c>
      <c r="I452" s="46"/>
      <c r="J452" s="46">
        <v>72</v>
      </c>
      <c r="K452" s="46"/>
      <c r="L452" s="110"/>
      <c r="O452" s="336"/>
      <c r="P452" s="336"/>
      <c r="Q452" s="214"/>
    </row>
    <row r="453" spans="1:17" s="13" customFormat="1" ht="20.100000000000001" customHeight="1" x14ac:dyDescent="0.25">
      <c r="A453" s="95"/>
      <c r="B453" s="96">
        <v>3296186707</v>
      </c>
      <c r="C453" s="97"/>
      <c r="D453" s="274">
        <v>8590860029102</v>
      </c>
      <c r="E453" s="53" t="s">
        <v>4087</v>
      </c>
      <c r="F453" s="8" t="s">
        <v>6</v>
      </c>
      <c r="G453" s="91">
        <v>4360</v>
      </c>
      <c r="H453" s="265">
        <f t="shared" si="33"/>
        <v>4360</v>
      </c>
      <c r="I453" s="46"/>
      <c r="J453" s="46">
        <v>30</v>
      </c>
      <c r="K453" s="46"/>
      <c r="L453" s="110"/>
      <c r="O453" s="336"/>
      <c r="P453" s="336"/>
      <c r="Q453" s="214"/>
    </row>
    <row r="454" spans="1:17" s="13" customFormat="1" ht="20.100000000000001" customHeight="1" x14ac:dyDescent="0.25">
      <c r="A454" s="95"/>
      <c r="B454" s="96">
        <v>3296186708</v>
      </c>
      <c r="C454" s="97"/>
      <c r="D454" s="274">
        <v>8590860029119</v>
      </c>
      <c r="E454" s="53" t="s">
        <v>4088</v>
      </c>
      <c r="F454" s="8" t="s">
        <v>6</v>
      </c>
      <c r="G454" s="91">
        <v>5939</v>
      </c>
      <c r="H454" s="265">
        <f t="shared" si="33"/>
        <v>5939</v>
      </c>
      <c r="I454" s="46"/>
      <c r="J454" s="46">
        <v>30</v>
      </c>
      <c r="K454" s="46"/>
      <c r="L454" s="110"/>
      <c r="O454" s="336"/>
      <c r="P454" s="336"/>
      <c r="Q454" s="214"/>
    </row>
    <row r="455" spans="1:17" s="13" customFormat="1" ht="20.100000000000001" customHeight="1" x14ac:dyDescent="0.25">
      <c r="A455" s="95"/>
      <c r="B455" s="96">
        <v>3296187704</v>
      </c>
      <c r="C455" s="97"/>
      <c r="D455" s="274">
        <v>8590860029126</v>
      </c>
      <c r="E455" s="53" t="s">
        <v>4089</v>
      </c>
      <c r="F455" s="8" t="s">
        <v>6</v>
      </c>
      <c r="G455" s="91">
        <v>7556</v>
      </c>
      <c r="H455" s="265">
        <f t="shared" si="33"/>
        <v>7556</v>
      </c>
      <c r="I455" s="46"/>
      <c r="J455" s="46">
        <v>8</v>
      </c>
      <c r="K455" s="46"/>
      <c r="L455" s="110"/>
      <c r="O455" s="336"/>
      <c r="P455" s="336"/>
      <c r="Q455" s="214"/>
    </row>
    <row r="456" spans="1:17" s="13" customFormat="1" ht="20.100000000000001" customHeight="1" x14ac:dyDescent="0.25">
      <c r="A456" s="95"/>
      <c r="B456" s="96">
        <v>3296187705</v>
      </c>
      <c r="C456" s="97"/>
      <c r="D456" s="274">
        <v>8590860029133</v>
      </c>
      <c r="E456" s="53" t="s">
        <v>4090</v>
      </c>
      <c r="F456" s="8" t="s">
        <v>6</v>
      </c>
      <c r="G456" s="91">
        <v>6043</v>
      </c>
      <c r="H456" s="265">
        <f t="shared" si="33"/>
        <v>6043</v>
      </c>
      <c r="I456" s="46"/>
      <c r="J456" s="46">
        <v>6</v>
      </c>
      <c r="K456" s="46"/>
      <c r="L456" s="110"/>
      <c r="O456" s="336"/>
      <c r="P456" s="336"/>
      <c r="Q456" s="214"/>
    </row>
    <row r="457" spans="1:17" s="13" customFormat="1" ht="20.100000000000001" customHeight="1" x14ac:dyDescent="0.25">
      <c r="A457" s="95"/>
      <c r="B457" s="96">
        <v>3296188701</v>
      </c>
      <c r="C457" s="97"/>
      <c r="D457" s="274">
        <v>8590860029140</v>
      </c>
      <c r="E457" s="53" t="s">
        <v>4091</v>
      </c>
      <c r="F457" s="8" t="s">
        <v>6</v>
      </c>
      <c r="G457" s="91">
        <v>12035</v>
      </c>
      <c r="H457" s="265">
        <f t="shared" si="33"/>
        <v>12035</v>
      </c>
      <c r="I457" s="46"/>
      <c r="J457" s="46">
        <v>4</v>
      </c>
      <c r="K457" s="46"/>
      <c r="L457" s="110"/>
      <c r="O457" s="336"/>
      <c r="P457" s="336"/>
      <c r="Q457" s="214"/>
    </row>
    <row r="458" spans="1:17" s="13" customFormat="1" ht="20.100000000000001" customHeight="1" x14ac:dyDescent="0.25">
      <c r="A458" s="74" t="s">
        <v>2112</v>
      </c>
      <c r="B458" s="96">
        <v>3295154112</v>
      </c>
      <c r="C458" s="100" t="s">
        <v>2113</v>
      </c>
      <c r="D458" s="274">
        <v>5905485442510</v>
      </c>
      <c r="E458" s="53" t="s">
        <v>4259</v>
      </c>
      <c r="F458" s="44" t="s">
        <v>6</v>
      </c>
      <c r="G458" s="110">
        <v>149</v>
      </c>
      <c r="H458" s="265">
        <f t="shared" si="32"/>
        <v>149</v>
      </c>
      <c r="I458" s="46">
        <v>80</v>
      </c>
      <c r="J458" s="46">
        <v>640</v>
      </c>
      <c r="K458" s="46"/>
      <c r="L458" s="110"/>
      <c r="O458" s="336"/>
      <c r="P458" s="336"/>
      <c r="Q458" s="214"/>
    </row>
    <row r="459" spans="1:17" s="13" customFormat="1" ht="20.100000000000001" customHeight="1" x14ac:dyDescent="0.25">
      <c r="A459" s="77"/>
      <c r="B459" s="96">
        <v>3295155424</v>
      </c>
      <c r="C459" s="97" t="s">
        <v>2114</v>
      </c>
      <c r="D459" s="274">
        <v>5905485441414</v>
      </c>
      <c r="E459" s="53" t="s">
        <v>2115</v>
      </c>
      <c r="F459" s="8" t="s">
        <v>6</v>
      </c>
      <c r="G459" s="110">
        <v>392</v>
      </c>
      <c r="H459" s="265">
        <f t="shared" si="32"/>
        <v>392</v>
      </c>
      <c r="I459" s="46"/>
      <c r="J459" s="46">
        <v>98</v>
      </c>
      <c r="K459" s="46"/>
      <c r="L459" s="110"/>
      <c r="O459" s="336"/>
      <c r="P459" s="336"/>
      <c r="Q459" s="214"/>
    </row>
    <row r="460" spans="1:17" s="13" customFormat="1" ht="20.100000000000001" customHeight="1" x14ac:dyDescent="0.25">
      <c r="A460" s="77"/>
      <c r="B460" s="96">
        <v>3295155425</v>
      </c>
      <c r="C460" s="98" t="s">
        <v>2116</v>
      </c>
      <c r="D460" s="274">
        <v>5905485441438</v>
      </c>
      <c r="E460" s="53" t="s">
        <v>2117</v>
      </c>
      <c r="F460" s="44" t="s">
        <v>6</v>
      </c>
      <c r="G460" s="110">
        <v>541</v>
      </c>
      <c r="H460" s="265">
        <f t="shared" si="32"/>
        <v>541</v>
      </c>
      <c r="I460" s="46"/>
      <c r="J460" s="46">
        <v>48</v>
      </c>
      <c r="K460" s="46"/>
      <c r="L460" s="110"/>
      <c r="O460" s="336"/>
      <c r="P460" s="336"/>
      <c r="Q460" s="214"/>
    </row>
    <row r="461" spans="1:17" s="13" customFormat="1" ht="20.100000000000001" customHeight="1" x14ac:dyDescent="0.25">
      <c r="A461" s="433" t="s">
        <v>2118</v>
      </c>
      <c r="B461" s="96">
        <v>3295156431</v>
      </c>
      <c r="C461" s="99" t="s">
        <v>2119</v>
      </c>
      <c r="D461" s="274">
        <v>5905485445634</v>
      </c>
      <c r="E461" s="53" t="s">
        <v>2120</v>
      </c>
      <c r="F461" s="8" t="s">
        <v>6</v>
      </c>
      <c r="G461" s="110">
        <v>1675</v>
      </c>
      <c r="H461" s="265">
        <f t="shared" si="32"/>
        <v>1675</v>
      </c>
      <c r="I461" s="46"/>
      <c r="J461" s="46">
        <v>12</v>
      </c>
      <c r="K461" s="46"/>
      <c r="L461" s="110"/>
      <c r="O461" s="336"/>
      <c r="P461" s="336"/>
      <c r="Q461" s="214"/>
    </row>
    <row r="462" spans="1:17" s="13" customFormat="1" ht="20.100000000000001" customHeight="1" x14ac:dyDescent="0.25">
      <c r="A462" s="435"/>
      <c r="B462" s="96">
        <v>3295156432</v>
      </c>
      <c r="C462" s="98" t="s">
        <v>2121</v>
      </c>
      <c r="D462" s="274">
        <v>5905485445641</v>
      </c>
      <c r="E462" s="53" t="s">
        <v>2122</v>
      </c>
      <c r="F462" s="44" t="s">
        <v>6</v>
      </c>
      <c r="G462" s="110">
        <v>3320</v>
      </c>
      <c r="H462" s="265">
        <f t="shared" si="32"/>
        <v>3320</v>
      </c>
      <c r="I462" s="46"/>
      <c r="J462" s="46">
        <v>6</v>
      </c>
      <c r="K462" s="46"/>
      <c r="L462" s="110"/>
      <c r="O462" s="336"/>
      <c r="P462" s="336"/>
      <c r="Q462" s="214"/>
    </row>
    <row r="463" spans="1:17" s="13" customFormat="1" ht="20.100000000000001" customHeight="1" x14ac:dyDescent="0.25">
      <c r="A463" s="74" t="s">
        <v>2123</v>
      </c>
      <c r="B463" s="96">
        <v>3295154111</v>
      </c>
      <c r="C463" s="98" t="s">
        <v>2124</v>
      </c>
      <c r="D463" s="274">
        <v>9010459141606</v>
      </c>
      <c r="E463" s="53" t="s">
        <v>4260</v>
      </c>
      <c r="F463" s="44" t="s">
        <v>6</v>
      </c>
      <c r="G463" s="110">
        <v>257</v>
      </c>
      <c r="H463" s="265">
        <f t="shared" si="32"/>
        <v>257</v>
      </c>
      <c r="I463" s="46">
        <v>25</v>
      </c>
      <c r="J463" s="46">
        <v>200</v>
      </c>
      <c r="K463" s="46"/>
      <c r="L463" s="110"/>
      <c r="O463" s="336"/>
      <c r="P463" s="336"/>
      <c r="Q463" s="214"/>
    </row>
    <row r="464" spans="1:17" s="13" customFormat="1" ht="20.100000000000001" customHeight="1" x14ac:dyDescent="0.25">
      <c r="A464" s="77"/>
      <c r="B464" s="96">
        <v>3295155427</v>
      </c>
      <c r="C464" s="99" t="s">
        <v>2125</v>
      </c>
      <c r="D464" s="274">
        <v>5905485441858</v>
      </c>
      <c r="E464" s="53" t="s">
        <v>4261</v>
      </c>
      <c r="F464" s="8" t="s">
        <v>6</v>
      </c>
      <c r="G464" s="110">
        <v>379</v>
      </c>
      <c r="H464" s="265">
        <f t="shared" si="32"/>
        <v>379</v>
      </c>
      <c r="I464" s="46"/>
      <c r="J464" s="46">
        <v>98</v>
      </c>
      <c r="K464" s="46"/>
      <c r="L464" s="110"/>
      <c r="O464" s="336"/>
      <c r="P464" s="336"/>
      <c r="Q464" s="214"/>
    </row>
    <row r="465" spans="1:17" s="13" customFormat="1" ht="20.100000000000001" customHeight="1" x14ac:dyDescent="0.25">
      <c r="A465" s="77"/>
      <c r="B465" s="96">
        <v>3295155426</v>
      </c>
      <c r="C465" s="98" t="s">
        <v>2126</v>
      </c>
      <c r="D465" s="274">
        <v>5905485441421</v>
      </c>
      <c r="E465" s="53" t="s">
        <v>2127</v>
      </c>
      <c r="F465" s="44" t="s">
        <v>6</v>
      </c>
      <c r="G465" s="110">
        <v>392</v>
      </c>
      <c r="H465" s="265">
        <f t="shared" si="32"/>
        <v>392</v>
      </c>
      <c r="I465" s="46"/>
      <c r="J465" s="46">
        <v>98</v>
      </c>
      <c r="K465" s="46"/>
      <c r="L465" s="110"/>
      <c r="O465" s="336"/>
      <c r="P465" s="336"/>
      <c r="Q465" s="214"/>
    </row>
    <row r="466" spans="1:17" s="13" customFormat="1" ht="20.100000000000001" customHeight="1" x14ac:dyDescent="0.25">
      <c r="A466" s="77"/>
      <c r="B466" s="96">
        <v>3295155428</v>
      </c>
      <c r="C466" s="100" t="s">
        <v>2128</v>
      </c>
      <c r="D466" s="274">
        <v>5905485441445</v>
      </c>
      <c r="E466" s="53" t="s">
        <v>2129</v>
      </c>
      <c r="F466" s="44" t="s">
        <v>6</v>
      </c>
      <c r="G466" s="110">
        <v>496</v>
      </c>
      <c r="H466" s="265">
        <f t="shared" si="32"/>
        <v>496</v>
      </c>
      <c r="I466" s="46"/>
      <c r="J466" s="46">
        <v>48</v>
      </c>
      <c r="K466" s="46"/>
      <c r="L466" s="110"/>
      <c r="O466" s="336"/>
      <c r="P466" s="336"/>
      <c r="Q466" s="214"/>
    </row>
    <row r="467" spans="1:17" s="13" customFormat="1" ht="20.100000000000001" customHeight="1" x14ac:dyDescent="0.25">
      <c r="A467" s="77"/>
      <c r="B467" s="96">
        <v>3295156433</v>
      </c>
      <c r="C467" s="97" t="s">
        <v>2130</v>
      </c>
      <c r="D467" s="274">
        <v>5905485441391</v>
      </c>
      <c r="E467" s="53" t="s">
        <v>2131</v>
      </c>
      <c r="F467" s="8" t="s">
        <v>6</v>
      </c>
      <c r="G467" s="110">
        <v>522</v>
      </c>
      <c r="H467" s="265">
        <f t="shared" si="32"/>
        <v>522</v>
      </c>
      <c r="I467" s="46"/>
      <c r="J467" s="46">
        <v>66</v>
      </c>
      <c r="K467" s="46"/>
      <c r="L467" s="110"/>
      <c r="O467" s="336"/>
      <c r="P467" s="336"/>
      <c r="Q467" s="214"/>
    </row>
    <row r="468" spans="1:17" s="13" customFormat="1" ht="20.100000000000001" customHeight="1" x14ac:dyDescent="0.25">
      <c r="A468" s="95" t="s">
        <v>1871</v>
      </c>
      <c r="B468" s="96">
        <v>3295156434</v>
      </c>
      <c r="C468" s="100" t="s">
        <v>2132</v>
      </c>
      <c r="D468" s="274">
        <v>5905485441407</v>
      </c>
      <c r="E468" s="53" t="s">
        <v>2133</v>
      </c>
      <c r="F468" s="44" t="s">
        <v>6</v>
      </c>
      <c r="G468" s="110">
        <v>912</v>
      </c>
      <c r="H468" s="265">
        <f t="shared" si="32"/>
        <v>912</v>
      </c>
      <c r="I468" s="46"/>
      <c r="J468" s="46">
        <v>50</v>
      </c>
      <c r="K468" s="46"/>
      <c r="L468" s="110"/>
      <c r="O468" s="336"/>
      <c r="P468" s="336"/>
      <c r="Q468" s="214"/>
    </row>
    <row r="469" spans="1:17" s="13" customFormat="1" ht="20.100000000000001" customHeight="1" x14ac:dyDescent="0.25">
      <c r="A469" s="102" t="s">
        <v>2134</v>
      </c>
      <c r="B469" s="96">
        <v>3296185105</v>
      </c>
      <c r="C469" s="97" t="s">
        <v>2135</v>
      </c>
      <c r="D469" s="274">
        <v>8590860013705</v>
      </c>
      <c r="E469" s="53" t="s">
        <v>4262</v>
      </c>
      <c r="F469" s="8" t="s">
        <v>6</v>
      </c>
      <c r="G469" s="110">
        <v>1619</v>
      </c>
      <c r="H469" s="265">
        <f t="shared" si="32"/>
        <v>1619</v>
      </c>
      <c r="I469" s="46"/>
      <c r="J469" s="46">
        <v>1</v>
      </c>
      <c r="K469" s="46"/>
      <c r="L469" s="110"/>
      <c r="O469" s="336"/>
      <c r="P469" s="336"/>
      <c r="Q469" s="214"/>
    </row>
    <row r="470" spans="1:17" s="13" customFormat="1" ht="20.100000000000001" customHeight="1" x14ac:dyDescent="0.25">
      <c r="A470" s="77"/>
      <c r="B470" s="96">
        <v>3295155429</v>
      </c>
      <c r="C470" s="98" t="s">
        <v>2136</v>
      </c>
      <c r="D470" s="274">
        <v>5905485441834</v>
      </c>
      <c r="E470" s="53" t="s">
        <v>2137</v>
      </c>
      <c r="F470" s="44" t="s">
        <v>6</v>
      </c>
      <c r="G470" s="110">
        <v>1643</v>
      </c>
      <c r="H470" s="265">
        <f t="shared" si="32"/>
        <v>1643</v>
      </c>
      <c r="I470" s="46"/>
      <c r="J470" s="46">
        <v>48</v>
      </c>
      <c r="K470" s="46"/>
      <c r="L470" s="110"/>
      <c r="O470" s="336"/>
      <c r="P470" s="336"/>
      <c r="Q470" s="214"/>
    </row>
    <row r="471" spans="1:17" s="13" customFormat="1" ht="20.100000000000001" customHeight="1" x14ac:dyDescent="0.25">
      <c r="A471" s="77"/>
      <c r="B471" s="96">
        <v>3295156813</v>
      </c>
      <c r="C471" s="99" t="s">
        <v>2138</v>
      </c>
      <c r="D471" s="274">
        <v>8590860185891</v>
      </c>
      <c r="E471" s="53" t="s">
        <v>2139</v>
      </c>
      <c r="F471" s="8" t="s">
        <v>6</v>
      </c>
      <c r="G471" s="110">
        <v>2711</v>
      </c>
      <c r="H471" s="265">
        <f t="shared" si="32"/>
        <v>2711</v>
      </c>
      <c r="I471" s="46"/>
      <c r="J471" s="46">
        <v>15</v>
      </c>
      <c r="K471" s="46"/>
      <c r="L471" s="110"/>
      <c r="O471" s="336"/>
      <c r="P471" s="336"/>
      <c r="Q471" s="214"/>
    </row>
    <row r="472" spans="1:17" s="13" customFormat="1" ht="20.100000000000001" customHeight="1" x14ac:dyDescent="0.25">
      <c r="A472" s="77"/>
      <c r="B472" s="96">
        <v>3295156814</v>
      </c>
      <c r="C472" s="98" t="s">
        <v>2140</v>
      </c>
      <c r="D472" s="274">
        <v>8590860185907</v>
      </c>
      <c r="E472" s="53" t="s">
        <v>2141</v>
      </c>
      <c r="F472" s="44" t="s">
        <v>6</v>
      </c>
      <c r="G472" s="110">
        <v>7914</v>
      </c>
      <c r="H472" s="265">
        <f t="shared" si="32"/>
        <v>7914</v>
      </c>
      <c r="I472" s="46"/>
      <c r="J472" s="46">
        <v>10</v>
      </c>
      <c r="K472" s="46"/>
      <c r="L472" s="110"/>
      <c r="O472" s="336"/>
      <c r="P472" s="336"/>
      <c r="Q472" s="214"/>
    </row>
    <row r="473" spans="1:17" s="13" customFormat="1" ht="20.100000000000001" customHeight="1" x14ac:dyDescent="0.25">
      <c r="A473" s="77"/>
      <c r="B473" s="96">
        <v>3295157823</v>
      </c>
      <c r="C473" s="98" t="s">
        <v>2142</v>
      </c>
      <c r="D473" s="274">
        <v>8590860185914</v>
      </c>
      <c r="E473" s="53" t="s">
        <v>2143</v>
      </c>
      <c r="F473" s="44" t="s">
        <v>6</v>
      </c>
      <c r="G473" s="91">
        <v>10878</v>
      </c>
      <c r="H473" s="265">
        <f t="shared" si="32"/>
        <v>10878</v>
      </c>
      <c r="I473" s="46"/>
      <c r="J473" s="46">
        <v>2</v>
      </c>
      <c r="K473" s="46"/>
      <c r="L473" s="110"/>
      <c r="O473" s="336"/>
      <c r="P473" s="336"/>
      <c r="Q473" s="214"/>
    </row>
    <row r="474" spans="1:17" s="13" customFormat="1" ht="20.100000000000001" customHeight="1" x14ac:dyDescent="0.25">
      <c r="A474" s="77"/>
      <c r="B474" s="96">
        <v>3295157824</v>
      </c>
      <c r="C474" s="99" t="s">
        <v>2144</v>
      </c>
      <c r="D474" s="274">
        <v>8590860185921</v>
      </c>
      <c r="E474" s="53" t="s">
        <v>2145</v>
      </c>
      <c r="F474" s="8" t="s">
        <v>6</v>
      </c>
      <c r="G474" s="91">
        <v>13295</v>
      </c>
      <c r="H474" s="265">
        <f t="shared" si="32"/>
        <v>13295</v>
      </c>
      <c r="I474" s="46"/>
      <c r="J474" s="46">
        <v>2</v>
      </c>
      <c r="K474" s="46"/>
      <c r="L474" s="110"/>
      <c r="O474" s="336"/>
      <c r="P474" s="336"/>
      <c r="Q474" s="214"/>
    </row>
    <row r="475" spans="1:17" s="13" customFormat="1" ht="19.5" customHeight="1" x14ac:dyDescent="0.25">
      <c r="A475" s="95" t="s">
        <v>1871</v>
      </c>
      <c r="B475" s="96">
        <v>3295158803</v>
      </c>
      <c r="C475" s="98" t="s">
        <v>2146</v>
      </c>
      <c r="D475" s="274">
        <v>8590860185945</v>
      </c>
      <c r="E475" s="53" t="s">
        <v>2147</v>
      </c>
      <c r="F475" s="44" t="s">
        <v>6</v>
      </c>
      <c r="G475" s="91">
        <v>14509</v>
      </c>
      <c r="H475" s="265">
        <f t="shared" si="32"/>
        <v>14509</v>
      </c>
      <c r="I475" s="46"/>
      <c r="J475" s="46">
        <v>1</v>
      </c>
      <c r="K475" s="46"/>
      <c r="L475" s="110"/>
      <c r="O475" s="336"/>
      <c r="P475" s="336"/>
      <c r="Q475" s="214"/>
    </row>
    <row r="476" spans="1:17" s="13" customFormat="1" ht="20.100000000000001" customHeight="1" x14ac:dyDescent="0.25">
      <c r="A476" s="102" t="s">
        <v>16</v>
      </c>
      <c r="B476" s="96">
        <v>3295154113</v>
      </c>
      <c r="C476" s="100" t="s">
        <v>2148</v>
      </c>
      <c r="D476" s="274">
        <v>9010459142733</v>
      </c>
      <c r="E476" s="53" t="s">
        <v>4263</v>
      </c>
      <c r="F476" s="44" t="s">
        <v>6</v>
      </c>
      <c r="G476" s="110">
        <v>325</v>
      </c>
      <c r="H476" s="265">
        <f t="shared" si="32"/>
        <v>325</v>
      </c>
      <c r="I476" s="46">
        <v>10</v>
      </c>
      <c r="J476" s="46">
        <v>120</v>
      </c>
      <c r="K476" s="46"/>
      <c r="L476" s="110"/>
      <c r="O476" s="336"/>
      <c r="P476" s="336"/>
      <c r="Q476" s="214"/>
    </row>
    <row r="477" spans="1:17" s="13" customFormat="1" ht="20.100000000000001" customHeight="1" x14ac:dyDescent="0.25">
      <c r="A477" s="77"/>
      <c r="B477" s="96">
        <v>3295155430</v>
      </c>
      <c r="C477" s="97" t="s">
        <v>2149</v>
      </c>
      <c r="D477" s="274">
        <v>5905485441759</v>
      </c>
      <c r="E477" s="53" t="s">
        <v>2150</v>
      </c>
      <c r="F477" s="8" t="s">
        <v>6</v>
      </c>
      <c r="G477" s="110">
        <v>513</v>
      </c>
      <c r="H477" s="265">
        <f t="shared" si="32"/>
        <v>513</v>
      </c>
      <c r="I477" s="46"/>
      <c r="J477" s="46">
        <v>56</v>
      </c>
      <c r="K477" s="46"/>
      <c r="L477" s="110"/>
      <c r="O477" s="336"/>
      <c r="P477" s="336"/>
      <c r="Q477" s="214"/>
    </row>
    <row r="478" spans="1:17" s="13" customFormat="1" ht="20.100000000000001" customHeight="1" x14ac:dyDescent="0.25">
      <c r="A478" s="77"/>
      <c r="B478" s="96">
        <v>3295155431</v>
      </c>
      <c r="C478" s="100" t="s">
        <v>2151</v>
      </c>
      <c r="D478" s="274">
        <v>5905485441766</v>
      </c>
      <c r="E478" s="53" t="s">
        <v>2152</v>
      </c>
      <c r="F478" s="44" t="s">
        <v>6</v>
      </c>
      <c r="G478" s="110">
        <v>560</v>
      </c>
      <c r="H478" s="265">
        <f t="shared" si="32"/>
        <v>560</v>
      </c>
      <c r="I478" s="46"/>
      <c r="J478" s="46">
        <v>24</v>
      </c>
      <c r="K478" s="46"/>
      <c r="L478" s="110"/>
      <c r="O478" s="336"/>
      <c r="P478" s="336"/>
      <c r="Q478" s="214"/>
    </row>
    <row r="479" spans="1:17" s="13" customFormat="1" ht="20.100000000000001" customHeight="1" x14ac:dyDescent="0.25">
      <c r="A479" s="77"/>
      <c r="B479" s="96">
        <v>3295156437</v>
      </c>
      <c r="C479" s="97" t="s">
        <v>2153</v>
      </c>
      <c r="D479" s="274">
        <v>5905485441773</v>
      </c>
      <c r="E479" s="53" t="s">
        <v>2154</v>
      </c>
      <c r="F479" s="8" t="s">
        <v>6</v>
      </c>
      <c r="G479" s="110">
        <v>595</v>
      </c>
      <c r="H479" s="265">
        <f t="shared" si="32"/>
        <v>595</v>
      </c>
      <c r="I479" s="46"/>
      <c r="J479" s="46">
        <v>24</v>
      </c>
      <c r="K479" s="46"/>
      <c r="L479" s="110"/>
      <c r="O479" s="336"/>
      <c r="P479" s="336"/>
      <c r="Q479" s="214"/>
    </row>
    <row r="480" spans="1:17" s="13" customFormat="1" ht="20.100000000000001" customHeight="1" x14ac:dyDescent="0.25">
      <c r="A480" s="77"/>
      <c r="B480" s="96">
        <v>3295156438</v>
      </c>
      <c r="C480" s="98" t="s">
        <v>2155</v>
      </c>
      <c r="D480" s="274">
        <v>5905485441780</v>
      </c>
      <c r="E480" s="53" t="s">
        <v>2156</v>
      </c>
      <c r="F480" s="44" t="s">
        <v>6</v>
      </c>
      <c r="G480" s="110">
        <v>1066</v>
      </c>
      <c r="H480" s="265">
        <f t="shared" si="32"/>
        <v>1066</v>
      </c>
      <c r="I480" s="46"/>
      <c r="J480" s="46">
        <v>15</v>
      </c>
      <c r="K480" s="46"/>
      <c r="L480" s="110"/>
      <c r="O480" s="336"/>
      <c r="P480" s="336"/>
      <c r="Q480" s="214"/>
    </row>
    <row r="481" spans="1:17" s="13" customFormat="1" ht="20.100000000000001" customHeight="1" x14ac:dyDescent="0.25">
      <c r="A481" s="77"/>
      <c r="B481" s="96">
        <v>3295157438</v>
      </c>
      <c r="C481" s="99" t="s">
        <v>2157</v>
      </c>
      <c r="D481" s="274">
        <v>5905485441797</v>
      </c>
      <c r="E481" s="53" t="s">
        <v>2158</v>
      </c>
      <c r="F481" s="8" t="s">
        <v>6</v>
      </c>
      <c r="G481" s="110">
        <v>1421</v>
      </c>
      <c r="H481" s="265">
        <f t="shared" si="32"/>
        <v>1421</v>
      </c>
      <c r="I481" s="46"/>
      <c r="J481" s="46">
        <v>12</v>
      </c>
      <c r="K481" s="46"/>
      <c r="L481" s="110"/>
      <c r="O481" s="336"/>
      <c r="P481" s="336"/>
      <c r="Q481" s="214"/>
    </row>
    <row r="482" spans="1:17" s="13" customFormat="1" ht="20.100000000000001" customHeight="1" x14ac:dyDescent="0.25">
      <c r="A482" s="77"/>
      <c r="B482" s="96">
        <v>3295157439</v>
      </c>
      <c r="C482" s="98" t="s">
        <v>2159</v>
      </c>
      <c r="D482" s="274">
        <v>5905485441803</v>
      </c>
      <c r="E482" s="53" t="s">
        <v>2160</v>
      </c>
      <c r="F482" s="44" t="s">
        <v>6</v>
      </c>
      <c r="G482" s="110">
        <v>1849</v>
      </c>
      <c r="H482" s="265">
        <f t="shared" si="32"/>
        <v>1849</v>
      </c>
      <c r="I482" s="46"/>
      <c r="J482" s="46">
        <v>10</v>
      </c>
      <c r="K482" s="46"/>
      <c r="L482" s="110"/>
      <c r="O482" s="336"/>
      <c r="P482" s="336"/>
      <c r="Q482" s="214"/>
    </row>
    <row r="483" spans="1:17" s="13" customFormat="1" ht="20.100000000000001" customHeight="1" x14ac:dyDescent="0.25">
      <c r="A483" s="77"/>
      <c r="B483" s="96">
        <v>3295158408</v>
      </c>
      <c r="C483" s="98" t="s">
        <v>2161</v>
      </c>
      <c r="D483" s="274">
        <v>5905485441810</v>
      </c>
      <c r="E483" s="53" t="s">
        <v>2162</v>
      </c>
      <c r="F483" s="44" t="s">
        <v>6</v>
      </c>
      <c r="G483" s="91">
        <v>5851</v>
      </c>
      <c r="H483" s="265">
        <f t="shared" si="32"/>
        <v>5851</v>
      </c>
      <c r="I483" s="46"/>
      <c r="J483" s="46">
        <v>4</v>
      </c>
      <c r="K483" s="46"/>
      <c r="L483" s="110"/>
      <c r="O483" s="336"/>
      <c r="P483" s="336"/>
      <c r="Q483" s="214"/>
    </row>
    <row r="484" spans="1:17" s="13" customFormat="1" ht="20.100000000000001" customHeight="1" x14ac:dyDescent="0.25">
      <c r="A484" s="95" t="s">
        <v>1871</v>
      </c>
      <c r="B484" s="96">
        <v>3295159404</v>
      </c>
      <c r="C484" s="99" t="s">
        <v>2163</v>
      </c>
      <c r="D484" s="274">
        <v>5905485445580</v>
      </c>
      <c r="E484" s="53" t="s">
        <v>2164</v>
      </c>
      <c r="F484" s="8" t="s">
        <v>6</v>
      </c>
      <c r="G484" s="91">
        <v>8480</v>
      </c>
      <c r="H484" s="265">
        <f t="shared" si="32"/>
        <v>8480</v>
      </c>
      <c r="I484" s="46"/>
      <c r="J484" s="46">
        <v>3</v>
      </c>
      <c r="K484" s="46"/>
      <c r="L484" s="110"/>
      <c r="O484" s="336"/>
      <c r="P484" s="336"/>
      <c r="Q484" s="214"/>
    </row>
    <row r="485" spans="1:17" s="13" customFormat="1" ht="20.100000000000001" customHeight="1" x14ac:dyDescent="0.25">
      <c r="A485" s="74" t="s">
        <v>1801</v>
      </c>
      <c r="B485" s="96">
        <v>3295155102</v>
      </c>
      <c r="C485" s="100" t="s">
        <v>2165</v>
      </c>
      <c r="D485" s="274">
        <v>8590860234483</v>
      </c>
      <c r="E485" s="53" t="s">
        <v>4264</v>
      </c>
      <c r="F485" s="44" t="s">
        <v>6</v>
      </c>
      <c r="G485" s="91">
        <v>715</v>
      </c>
      <c r="H485" s="265">
        <f t="shared" si="32"/>
        <v>715</v>
      </c>
      <c r="I485" s="46"/>
      <c r="J485" s="46">
        <v>1</v>
      </c>
      <c r="K485" s="46"/>
      <c r="L485" s="110"/>
      <c r="O485" s="336"/>
      <c r="P485" s="336"/>
      <c r="Q485" s="214"/>
    </row>
    <row r="486" spans="1:17" s="13" customFormat="1" ht="20.100000000000001" customHeight="1" x14ac:dyDescent="0.25">
      <c r="A486" s="77"/>
      <c r="B486" s="96">
        <v>3295155401</v>
      </c>
      <c r="C486" s="97" t="s">
        <v>2166</v>
      </c>
      <c r="D486" s="274">
        <v>50400013</v>
      </c>
      <c r="E486" s="53" t="s">
        <v>2167</v>
      </c>
      <c r="F486" s="8" t="s">
        <v>6</v>
      </c>
      <c r="G486" s="91">
        <v>360</v>
      </c>
      <c r="H486" s="265">
        <f t="shared" si="32"/>
        <v>360</v>
      </c>
      <c r="I486" s="46"/>
      <c r="J486" s="46">
        <v>165</v>
      </c>
      <c r="K486" s="46"/>
      <c r="L486" s="110"/>
      <c r="O486" s="336"/>
      <c r="P486" s="336"/>
      <c r="Q486" s="214"/>
    </row>
    <row r="487" spans="1:17" s="13" customFormat="1" ht="20.100000000000001" customHeight="1" x14ac:dyDescent="0.25">
      <c r="A487" s="77"/>
      <c r="B487" s="96">
        <v>3295155402</v>
      </c>
      <c r="C487" s="100" t="s">
        <v>2168</v>
      </c>
      <c r="D487" s="274">
        <v>50400018</v>
      </c>
      <c r="E487" s="53" t="s">
        <v>2169</v>
      </c>
      <c r="F487" s="44" t="s">
        <v>6</v>
      </c>
      <c r="G487" s="91">
        <v>607</v>
      </c>
      <c r="H487" s="265">
        <f t="shared" si="32"/>
        <v>607</v>
      </c>
      <c r="I487" s="46"/>
      <c r="J487" s="46">
        <v>121</v>
      </c>
      <c r="K487" s="46"/>
      <c r="L487" s="110"/>
      <c r="O487" s="336"/>
      <c r="P487" s="336"/>
      <c r="Q487" s="214"/>
    </row>
    <row r="488" spans="1:17" s="13" customFormat="1" ht="20.100000000000001" customHeight="1" x14ac:dyDescent="0.25">
      <c r="A488" s="77"/>
      <c r="B488" s="96">
        <v>3295156401</v>
      </c>
      <c r="C488" s="97" t="s">
        <v>2170</v>
      </c>
      <c r="D488" s="274">
        <v>5905485478304</v>
      </c>
      <c r="E488" s="53" t="s">
        <v>2171</v>
      </c>
      <c r="F488" s="8" t="s">
        <v>6</v>
      </c>
      <c r="G488" s="91">
        <v>715</v>
      </c>
      <c r="H488" s="265">
        <f t="shared" si="32"/>
        <v>715</v>
      </c>
      <c r="I488" s="46"/>
      <c r="J488" s="46">
        <v>72</v>
      </c>
      <c r="K488" s="46"/>
      <c r="L488" s="110"/>
      <c r="O488" s="336"/>
      <c r="P488" s="336"/>
      <c r="Q488" s="214"/>
    </row>
    <row r="489" spans="1:17" s="13" customFormat="1" ht="20.100000000000001" customHeight="1" x14ac:dyDescent="0.25">
      <c r="A489" s="77"/>
      <c r="B489" s="96">
        <v>3295156402</v>
      </c>
      <c r="C489" s="98" t="s">
        <v>2172</v>
      </c>
      <c r="D489" s="274">
        <v>5905485478137</v>
      </c>
      <c r="E489" s="53" t="s">
        <v>2173</v>
      </c>
      <c r="F489" s="44" t="s">
        <v>6</v>
      </c>
      <c r="G489" s="91">
        <v>1146</v>
      </c>
      <c r="H489" s="265">
        <f>G489*(100-$H$326)/100</f>
        <v>1146</v>
      </c>
      <c r="I489" s="46"/>
      <c r="J489" s="46">
        <v>50</v>
      </c>
      <c r="K489" s="46"/>
      <c r="L489" s="110"/>
      <c r="O489" s="336"/>
      <c r="P489" s="336"/>
      <c r="Q489" s="214"/>
    </row>
    <row r="490" spans="1:17" s="13" customFormat="1" ht="20.100000000000001" customHeight="1" x14ac:dyDescent="0.25">
      <c r="A490" s="77"/>
      <c r="B490" s="96">
        <v>3295157401</v>
      </c>
      <c r="C490" s="99" t="s">
        <v>2174</v>
      </c>
      <c r="D490" s="274">
        <v>5905485478120</v>
      </c>
      <c r="E490" s="53" t="s">
        <v>2175</v>
      </c>
      <c r="F490" s="8" t="s">
        <v>6</v>
      </c>
      <c r="G490" s="91">
        <v>2129</v>
      </c>
      <c r="H490" s="265">
        <f>G490*(100-$H$326)/100</f>
        <v>2129</v>
      </c>
      <c r="I490" s="46"/>
      <c r="J490" s="46">
        <v>32</v>
      </c>
      <c r="K490" s="46"/>
      <c r="L490" s="110"/>
      <c r="O490" s="336"/>
      <c r="P490" s="336"/>
      <c r="Q490" s="214"/>
    </row>
    <row r="491" spans="1:17" s="13" customFormat="1" ht="20.100000000000001" customHeight="1" x14ac:dyDescent="0.25">
      <c r="A491" s="77"/>
      <c r="B491" s="96">
        <v>3295157402</v>
      </c>
      <c r="C491" s="98" t="s">
        <v>2176</v>
      </c>
      <c r="D491" s="274">
        <v>5905485449199</v>
      </c>
      <c r="E491" s="53" t="s">
        <v>2177</v>
      </c>
      <c r="F491" s="44" t="s">
        <v>6</v>
      </c>
      <c r="G491" s="91">
        <v>3785</v>
      </c>
      <c r="H491" s="265">
        <f>G491*(100-$H$326)/100</f>
        <v>3785</v>
      </c>
      <c r="I491" s="46"/>
      <c r="J491" s="46">
        <v>14</v>
      </c>
      <c r="K491" s="46"/>
      <c r="L491" s="110"/>
      <c r="O491" s="336"/>
      <c r="P491" s="336"/>
      <c r="Q491" s="214"/>
    </row>
    <row r="492" spans="1:17" s="13" customFormat="1" ht="20.100000000000001" customHeight="1" x14ac:dyDescent="0.25">
      <c r="A492" s="77"/>
      <c r="B492" s="96">
        <v>3295158401</v>
      </c>
      <c r="C492" s="98" t="s">
        <v>2178</v>
      </c>
      <c r="D492" s="274">
        <v>8590860234810</v>
      </c>
      <c r="E492" s="53" t="s">
        <v>2179</v>
      </c>
      <c r="F492" s="44" t="s">
        <v>6</v>
      </c>
      <c r="G492" s="91">
        <v>7752</v>
      </c>
      <c r="H492" s="265">
        <f>G492*(100-$H$326)/100</f>
        <v>7752</v>
      </c>
      <c r="I492" s="46"/>
      <c r="J492" s="46">
        <v>1</v>
      </c>
      <c r="K492" s="46"/>
      <c r="L492" s="110"/>
      <c r="O492" s="336"/>
      <c r="P492" s="336"/>
      <c r="Q492" s="214"/>
    </row>
    <row r="493" spans="1:17" s="13" customFormat="1" ht="20.100000000000001" customHeight="1" x14ac:dyDescent="0.25">
      <c r="A493" s="103" t="s">
        <v>1871</v>
      </c>
      <c r="B493" s="96">
        <v>3295159401</v>
      </c>
      <c r="C493" s="99" t="s">
        <v>2180</v>
      </c>
      <c r="D493" s="274">
        <v>8590860234957</v>
      </c>
      <c r="E493" s="53" t="s">
        <v>2181</v>
      </c>
      <c r="F493" s="8" t="s">
        <v>6</v>
      </c>
      <c r="G493" s="91">
        <v>12115</v>
      </c>
      <c r="H493" s="265">
        <f>G493*(100-$H$326)/100</f>
        <v>12115</v>
      </c>
      <c r="I493" s="46"/>
      <c r="J493" s="46">
        <v>5</v>
      </c>
      <c r="K493" s="46"/>
      <c r="L493" s="110"/>
      <c r="O493" s="336"/>
      <c r="P493" s="336"/>
      <c r="Q493" s="214"/>
    </row>
    <row r="494" spans="1:17" s="7" customFormat="1" ht="30" customHeight="1" x14ac:dyDescent="0.25">
      <c r="A494" s="189" t="s">
        <v>3244</v>
      </c>
      <c r="B494" s="190"/>
      <c r="C494" s="190"/>
      <c r="D494" s="375"/>
      <c r="E494" s="191"/>
      <c r="F494" s="192"/>
      <c r="G494" s="193" t="s">
        <v>5</v>
      </c>
      <c r="H494" s="259">
        <f>'Rabatové skupiny'!C21</f>
        <v>0</v>
      </c>
      <c r="I494" s="273" t="s">
        <v>3322</v>
      </c>
      <c r="J494" s="191"/>
      <c r="K494" s="191"/>
      <c r="L494" s="194" t="s">
        <v>842</v>
      </c>
      <c r="M494" s="13"/>
      <c r="N494" s="13"/>
      <c r="O494" s="336"/>
      <c r="P494" s="336"/>
      <c r="Q494" s="214"/>
    </row>
    <row r="495" spans="1:17" s="14" customFormat="1" ht="40.200000000000003" customHeight="1" x14ac:dyDescent="0.3">
      <c r="A495" s="186" t="str">
        <f>A$9</f>
        <v>Položka</v>
      </c>
      <c r="B495" s="186" t="str">
        <f t="shared" ref="B495:K495" si="34">B$9</f>
        <v>Objednací kód</v>
      </c>
      <c r="C495" s="186" t="str">
        <f t="shared" si="34"/>
        <v>Systémový kód</v>
      </c>
      <c r="D495" s="376" t="s">
        <v>3320</v>
      </c>
      <c r="E495" s="186" t="s">
        <v>1439</v>
      </c>
      <c r="F495" s="186" t="str">
        <f t="shared" si="34"/>
        <v>MJ</v>
      </c>
      <c r="G495" s="187" t="s">
        <v>7</v>
      </c>
      <c r="H495" s="263" t="str">
        <f t="shared" si="34"/>
        <v>Netto cena (Kč)</v>
      </c>
      <c r="I495" s="188" t="str">
        <f t="shared" si="34"/>
        <v>Krabice/ Box</v>
      </c>
      <c r="J495" s="188" t="str">
        <f t="shared" si="34"/>
        <v>Paleta</v>
      </c>
      <c r="K495" s="188" t="str">
        <f t="shared" si="34"/>
        <v>Kamion</v>
      </c>
      <c r="L495" s="188"/>
      <c r="M495" s="13"/>
      <c r="N495" s="13"/>
      <c r="O495" s="336"/>
      <c r="P495" s="336"/>
      <c r="Q495" s="214"/>
    </row>
    <row r="496" spans="1:17" s="13" customFormat="1" ht="20.100000000000001" customHeight="1" x14ac:dyDescent="0.25">
      <c r="A496" s="77"/>
      <c r="B496" s="75">
        <v>3295157441</v>
      </c>
      <c r="C496" s="76" t="s">
        <v>2182</v>
      </c>
      <c r="D496" s="274"/>
      <c r="E496" s="56" t="s">
        <v>2183</v>
      </c>
      <c r="F496" s="8" t="s">
        <v>6</v>
      </c>
      <c r="G496" s="91">
        <v>29429</v>
      </c>
      <c r="H496" s="265">
        <f t="shared" ref="H496:H531" si="35">G496*(100-$H$494)/100</f>
        <v>29429</v>
      </c>
      <c r="I496" s="46"/>
      <c r="J496" s="46">
        <v>1</v>
      </c>
      <c r="K496" s="46">
        <v>18</v>
      </c>
      <c r="L496" s="91"/>
      <c r="O496" s="336"/>
      <c r="P496" s="336"/>
      <c r="Q496" s="214"/>
    </row>
    <row r="497" spans="1:17" s="13" customFormat="1" ht="20.100000000000001" customHeight="1" x14ac:dyDescent="0.25">
      <c r="A497" s="77"/>
      <c r="B497" s="75">
        <v>3295158410</v>
      </c>
      <c r="C497" s="76" t="s">
        <v>2184</v>
      </c>
      <c r="D497" s="274"/>
      <c r="E497" s="56" t="s">
        <v>2185</v>
      </c>
      <c r="F497" s="8" t="s">
        <v>6</v>
      </c>
      <c r="G497" s="91">
        <v>51555</v>
      </c>
      <c r="H497" s="265">
        <f t="shared" si="35"/>
        <v>51555</v>
      </c>
      <c r="I497" s="46"/>
      <c r="J497" s="46">
        <v>1</v>
      </c>
      <c r="K497" s="46">
        <v>10</v>
      </c>
      <c r="L497" s="91"/>
      <c r="O497" s="336"/>
      <c r="P497" s="336"/>
      <c r="Q497" s="214"/>
    </row>
    <row r="498" spans="1:17" s="13" customFormat="1" ht="20.100000000000001" customHeight="1" x14ac:dyDescent="0.25">
      <c r="A498" s="77"/>
      <c r="B498" s="75">
        <v>3295159406</v>
      </c>
      <c r="C498" s="76" t="s">
        <v>2186</v>
      </c>
      <c r="D498" s="274"/>
      <c r="E498" s="56" t="s">
        <v>2187</v>
      </c>
      <c r="F498" s="8" t="s">
        <v>6</v>
      </c>
      <c r="G498" s="91">
        <v>74110</v>
      </c>
      <c r="H498" s="265">
        <f t="shared" si="35"/>
        <v>74110</v>
      </c>
      <c r="I498" s="46"/>
      <c r="J498" s="46">
        <v>1</v>
      </c>
      <c r="K498" s="46">
        <v>8</v>
      </c>
      <c r="L498" s="91"/>
      <c r="O498" s="336"/>
      <c r="P498" s="336"/>
      <c r="Q498" s="214"/>
    </row>
    <row r="499" spans="1:17" s="13" customFormat="1" ht="20.100000000000001" customHeight="1" x14ac:dyDescent="0.25">
      <c r="A499" s="95"/>
      <c r="B499" s="75">
        <v>3295159408</v>
      </c>
      <c r="C499" s="76" t="s">
        <v>2188</v>
      </c>
      <c r="D499" s="274"/>
      <c r="E499" s="56" t="s">
        <v>2189</v>
      </c>
      <c r="F499" s="44" t="s">
        <v>6</v>
      </c>
      <c r="G499" s="91">
        <v>98814</v>
      </c>
      <c r="H499" s="265">
        <f t="shared" si="35"/>
        <v>98814</v>
      </c>
      <c r="I499" s="46"/>
      <c r="J499" s="46">
        <v>1</v>
      </c>
      <c r="K499" s="46">
        <v>8</v>
      </c>
      <c r="L499" s="91"/>
      <c r="O499" s="336"/>
      <c r="P499" s="336"/>
      <c r="Q499" s="214"/>
    </row>
    <row r="500" spans="1:17" s="13" customFormat="1" ht="20.100000000000001" customHeight="1" x14ac:dyDescent="0.25">
      <c r="A500" s="77"/>
      <c r="B500" s="75">
        <v>3295159410</v>
      </c>
      <c r="C500" s="76" t="s">
        <v>2190</v>
      </c>
      <c r="D500" s="274"/>
      <c r="E500" s="56" t="s">
        <v>2191</v>
      </c>
      <c r="F500" s="44" t="s">
        <v>6</v>
      </c>
      <c r="G500" s="91">
        <v>148650</v>
      </c>
      <c r="H500" s="265">
        <f t="shared" si="35"/>
        <v>148650</v>
      </c>
      <c r="I500" s="46"/>
      <c r="J500" s="46">
        <v>1</v>
      </c>
      <c r="K500" s="46">
        <v>4</v>
      </c>
      <c r="L500" s="91"/>
      <c r="O500" s="336"/>
      <c r="P500" s="336"/>
      <c r="Q500" s="214"/>
    </row>
    <row r="501" spans="1:17" s="13" customFormat="1" ht="20.100000000000001" customHeight="1" x14ac:dyDescent="0.25">
      <c r="A501" s="77"/>
      <c r="B501" s="75">
        <v>3295159412</v>
      </c>
      <c r="C501" s="76" t="s">
        <v>2192</v>
      </c>
      <c r="D501" s="274"/>
      <c r="E501" s="56" t="s">
        <v>2193</v>
      </c>
      <c r="F501" s="8" t="s">
        <v>6</v>
      </c>
      <c r="G501" s="91">
        <v>158531</v>
      </c>
      <c r="H501" s="265">
        <f t="shared" si="35"/>
        <v>158531</v>
      </c>
      <c r="I501" s="46"/>
      <c r="J501" s="46">
        <v>1</v>
      </c>
      <c r="K501" s="46">
        <v>2</v>
      </c>
      <c r="L501" s="91"/>
      <c r="O501" s="336"/>
      <c r="P501" s="336"/>
      <c r="Q501" s="214"/>
    </row>
    <row r="502" spans="1:17" s="13" customFormat="1" ht="20.100000000000001" customHeight="1" x14ac:dyDescent="0.25">
      <c r="A502" s="77"/>
      <c r="B502" s="75">
        <v>3295159413</v>
      </c>
      <c r="C502" s="76" t="s">
        <v>2194</v>
      </c>
      <c r="D502" s="274"/>
      <c r="E502" s="56" t="s">
        <v>2195</v>
      </c>
      <c r="F502" s="44" t="s">
        <v>6</v>
      </c>
      <c r="G502" s="91">
        <v>218034</v>
      </c>
      <c r="H502" s="265">
        <f t="shared" si="35"/>
        <v>218034</v>
      </c>
      <c r="I502" s="46"/>
      <c r="J502" s="46">
        <v>1</v>
      </c>
      <c r="K502" s="46">
        <v>2</v>
      </c>
      <c r="L502" s="91"/>
      <c r="O502" s="336"/>
      <c r="P502" s="336"/>
      <c r="Q502" s="214"/>
    </row>
    <row r="503" spans="1:17" s="13" customFormat="1" ht="20.100000000000001" customHeight="1" x14ac:dyDescent="0.25">
      <c r="A503" s="77"/>
      <c r="B503" s="75">
        <v>3295159414</v>
      </c>
      <c r="C503" s="76" t="s">
        <v>2196</v>
      </c>
      <c r="D503" s="274"/>
      <c r="E503" s="56" t="s">
        <v>2197</v>
      </c>
      <c r="F503" s="8" t="s">
        <v>6</v>
      </c>
      <c r="G503" s="91">
        <v>291285</v>
      </c>
      <c r="H503" s="265">
        <f t="shared" si="35"/>
        <v>291285</v>
      </c>
      <c r="I503" s="46"/>
      <c r="J503" s="46">
        <v>1</v>
      </c>
      <c r="K503" s="46">
        <v>2</v>
      </c>
      <c r="L503" s="91"/>
      <c r="O503" s="336"/>
      <c r="P503" s="336"/>
      <c r="Q503" s="214"/>
    </row>
    <row r="504" spans="1:17" s="13" customFormat="1" ht="20.100000000000001" customHeight="1" x14ac:dyDescent="0.25">
      <c r="A504" s="77"/>
      <c r="B504" s="75">
        <v>3295159415</v>
      </c>
      <c r="C504" s="76" t="s">
        <v>2198</v>
      </c>
      <c r="D504" s="274"/>
      <c r="E504" s="56" t="s">
        <v>2199</v>
      </c>
      <c r="F504" s="44" t="s">
        <v>6</v>
      </c>
      <c r="G504" s="91">
        <v>349929</v>
      </c>
      <c r="H504" s="265">
        <f t="shared" si="35"/>
        <v>349929</v>
      </c>
      <c r="I504" s="46"/>
      <c r="J504" s="46">
        <v>1</v>
      </c>
      <c r="K504" s="46">
        <v>2</v>
      </c>
      <c r="L504" s="91"/>
      <c r="O504" s="336"/>
      <c r="P504" s="336"/>
      <c r="Q504" s="214"/>
    </row>
    <row r="505" spans="1:17" s="13" customFormat="1" ht="20.100000000000001" customHeight="1" x14ac:dyDescent="0.25">
      <c r="A505" s="77"/>
      <c r="B505" s="75">
        <v>3295157443</v>
      </c>
      <c r="C505" s="76" t="s">
        <v>2200</v>
      </c>
      <c r="D505" s="274"/>
      <c r="E505" s="56" t="s">
        <v>2201</v>
      </c>
      <c r="F505" s="8" t="s">
        <v>6</v>
      </c>
      <c r="G505" s="91">
        <v>32222</v>
      </c>
      <c r="H505" s="265">
        <f t="shared" si="35"/>
        <v>32222</v>
      </c>
      <c r="I505" s="46"/>
      <c r="J505" s="46">
        <v>1</v>
      </c>
      <c r="K505" s="46">
        <v>18</v>
      </c>
      <c r="L505" s="91"/>
      <c r="O505" s="336"/>
      <c r="P505" s="336"/>
      <c r="Q505" s="214"/>
    </row>
    <row r="506" spans="1:17" s="13" customFormat="1" ht="20.100000000000001" customHeight="1" x14ac:dyDescent="0.25">
      <c r="A506" s="77"/>
      <c r="B506" s="75">
        <v>3295158412</v>
      </c>
      <c r="C506" s="76" t="s">
        <v>2202</v>
      </c>
      <c r="D506" s="274"/>
      <c r="E506" s="56" t="s">
        <v>2203</v>
      </c>
      <c r="F506" s="8" t="s">
        <v>6</v>
      </c>
      <c r="G506" s="91">
        <v>56710</v>
      </c>
      <c r="H506" s="265">
        <f t="shared" si="35"/>
        <v>56710</v>
      </c>
      <c r="I506" s="46"/>
      <c r="J506" s="46">
        <v>1</v>
      </c>
      <c r="K506" s="46">
        <v>10</v>
      </c>
      <c r="L506" s="91"/>
      <c r="O506" s="336"/>
      <c r="P506" s="336"/>
      <c r="Q506" s="214"/>
    </row>
    <row r="507" spans="1:17" s="13" customFormat="1" ht="20.100000000000001" customHeight="1" x14ac:dyDescent="0.25">
      <c r="A507" s="77"/>
      <c r="B507" s="75">
        <v>3295159417</v>
      </c>
      <c r="C507" s="76" t="s">
        <v>2204</v>
      </c>
      <c r="D507" s="274"/>
      <c r="E507" s="56" t="s">
        <v>2205</v>
      </c>
      <c r="F507" s="8" t="s">
        <v>6</v>
      </c>
      <c r="G507" s="91">
        <v>74110</v>
      </c>
      <c r="H507" s="265">
        <f t="shared" si="35"/>
        <v>74110</v>
      </c>
      <c r="I507" s="46"/>
      <c r="J507" s="46">
        <v>1</v>
      </c>
      <c r="K507" s="46">
        <v>8</v>
      </c>
      <c r="L507" s="91"/>
      <c r="O507" s="336"/>
      <c r="P507" s="336"/>
      <c r="Q507" s="214"/>
    </row>
    <row r="508" spans="1:17" s="13" customFormat="1" ht="20.100000000000001" customHeight="1" x14ac:dyDescent="0.25">
      <c r="A508" s="95"/>
      <c r="B508" s="75">
        <v>3295159205</v>
      </c>
      <c r="C508" s="76" t="s">
        <v>2206</v>
      </c>
      <c r="D508" s="274"/>
      <c r="E508" s="56" t="s">
        <v>2207</v>
      </c>
      <c r="F508" s="44" t="s">
        <v>6</v>
      </c>
      <c r="G508" s="91">
        <v>98814</v>
      </c>
      <c r="H508" s="265">
        <f t="shared" si="35"/>
        <v>98814</v>
      </c>
      <c r="I508" s="46"/>
      <c r="J508" s="46">
        <v>1</v>
      </c>
      <c r="K508" s="46">
        <v>8</v>
      </c>
      <c r="L508" s="91"/>
      <c r="O508" s="336"/>
      <c r="P508" s="336"/>
      <c r="Q508" s="214"/>
    </row>
    <row r="509" spans="1:17" s="13" customFormat="1" ht="20.100000000000001" customHeight="1" x14ac:dyDescent="0.25">
      <c r="A509" s="77"/>
      <c r="B509" s="75">
        <v>3295159421</v>
      </c>
      <c r="C509" s="76" t="s">
        <v>2208</v>
      </c>
      <c r="D509" s="274"/>
      <c r="E509" s="56" t="s">
        <v>2209</v>
      </c>
      <c r="F509" s="44" t="s">
        <v>6</v>
      </c>
      <c r="G509" s="91">
        <v>148650</v>
      </c>
      <c r="H509" s="265">
        <f t="shared" si="35"/>
        <v>148650</v>
      </c>
      <c r="I509" s="46"/>
      <c r="J509" s="46">
        <v>1</v>
      </c>
      <c r="K509" s="46">
        <v>4</v>
      </c>
      <c r="L509" s="91"/>
      <c r="O509" s="336"/>
      <c r="P509" s="336"/>
      <c r="Q509" s="214"/>
    </row>
    <row r="510" spans="1:17" s="13" customFormat="1" ht="20.100000000000001" customHeight="1" x14ac:dyDescent="0.25">
      <c r="A510" s="77"/>
      <c r="B510" s="75">
        <v>3295159423</v>
      </c>
      <c r="C510" s="76" t="s">
        <v>2210</v>
      </c>
      <c r="D510" s="274"/>
      <c r="E510" s="56" t="s">
        <v>2211</v>
      </c>
      <c r="F510" s="8" t="s">
        <v>6</v>
      </c>
      <c r="G510" s="91">
        <v>158531</v>
      </c>
      <c r="H510" s="265">
        <f t="shared" si="35"/>
        <v>158531</v>
      </c>
      <c r="I510" s="46"/>
      <c r="J510" s="46">
        <v>1</v>
      </c>
      <c r="K510" s="46">
        <v>2</v>
      </c>
      <c r="L510" s="91"/>
      <c r="O510" s="336"/>
      <c r="P510" s="336"/>
      <c r="Q510" s="214"/>
    </row>
    <row r="511" spans="1:17" s="13" customFormat="1" ht="20.100000000000001" customHeight="1" x14ac:dyDescent="0.25">
      <c r="A511" s="77"/>
      <c r="B511" s="75">
        <v>3295159424</v>
      </c>
      <c r="C511" s="76" t="s">
        <v>2212</v>
      </c>
      <c r="D511" s="274"/>
      <c r="E511" s="56" t="s">
        <v>2213</v>
      </c>
      <c r="F511" s="44" t="s">
        <v>6</v>
      </c>
      <c r="G511" s="91">
        <v>218034</v>
      </c>
      <c r="H511" s="265">
        <f t="shared" si="35"/>
        <v>218034</v>
      </c>
      <c r="I511" s="46"/>
      <c r="J511" s="46">
        <v>1</v>
      </c>
      <c r="K511" s="46">
        <v>2</v>
      </c>
      <c r="L511" s="91"/>
      <c r="O511" s="336"/>
      <c r="P511" s="336"/>
      <c r="Q511" s="214"/>
    </row>
    <row r="512" spans="1:17" s="13" customFormat="1" ht="20.100000000000001" customHeight="1" x14ac:dyDescent="0.25">
      <c r="A512" s="77"/>
      <c r="B512" s="75">
        <v>3295159425</v>
      </c>
      <c r="C512" s="76" t="s">
        <v>2214</v>
      </c>
      <c r="D512" s="274"/>
      <c r="E512" s="56" t="s">
        <v>2215</v>
      </c>
      <c r="F512" s="8" t="s">
        <v>6</v>
      </c>
      <c r="G512" s="91">
        <v>291285</v>
      </c>
      <c r="H512" s="265">
        <f t="shared" si="35"/>
        <v>291285</v>
      </c>
      <c r="I512" s="46"/>
      <c r="J512" s="46">
        <v>1</v>
      </c>
      <c r="K512" s="46">
        <v>2</v>
      </c>
      <c r="L512" s="91"/>
      <c r="O512" s="336"/>
      <c r="P512" s="336"/>
      <c r="Q512" s="214"/>
    </row>
    <row r="513" spans="1:17" s="13" customFormat="1" ht="20.100000000000001" customHeight="1" x14ac:dyDescent="0.25">
      <c r="A513" s="77"/>
      <c r="B513" s="75">
        <v>3295159426</v>
      </c>
      <c r="C513" s="76" t="s">
        <v>2216</v>
      </c>
      <c r="D513" s="274"/>
      <c r="E513" s="56" t="s">
        <v>2217</v>
      </c>
      <c r="F513" s="44" t="s">
        <v>6</v>
      </c>
      <c r="G513" s="91">
        <v>349929</v>
      </c>
      <c r="H513" s="265">
        <f t="shared" si="35"/>
        <v>349929</v>
      </c>
      <c r="I513" s="46"/>
      <c r="J513" s="46">
        <v>1</v>
      </c>
      <c r="K513" s="46">
        <v>2</v>
      </c>
      <c r="L513" s="91"/>
      <c r="O513" s="336"/>
      <c r="P513" s="336"/>
      <c r="Q513" s="214"/>
    </row>
    <row r="514" spans="1:17" s="13" customFormat="1" ht="20.100000000000001" customHeight="1" x14ac:dyDescent="0.25">
      <c r="A514" s="77"/>
      <c r="B514" s="75">
        <v>3295157445</v>
      </c>
      <c r="C514" s="76" t="s">
        <v>2218</v>
      </c>
      <c r="D514" s="274"/>
      <c r="E514" s="56" t="s">
        <v>2219</v>
      </c>
      <c r="F514" s="8" t="s">
        <v>6</v>
      </c>
      <c r="G514" s="91">
        <v>36948</v>
      </c>
      <c r="H514" s="265">
        <f t="shared" si="35"/>
        <v>36948</v>
      </c>
      <c r="I514" s="46"/>
      <c r="J514" s="46">
        <v>1</v>
      </c>
      <c r="K514" s="46">
        <v>18</v>
      </c>
      <c r="L514" s="91"/>
      <c r="O514" s="336"/>
      <c r="P514" s="336"/>
      <c r="Q514" s="214"/>
    </row>
    <row r="515" spans="1:17" s="13" customFormat="1" ht="20.100000000000001" customHeight="1" x14ac:dyDescent="0.25">
      <c r="A515" s="77"/>
      <c r="B515" s="75">
        <v>3295158414</v>
      </c>
      <c r="C515" s="76" t="s">
        <v>2220</v>
      </c>
      <c r="D515" s="274"/>
      <c r="E515" s="56" t="s">
        <v>2221</v>
      </c>
      <c r="F515" s="8" t="s">
        <v>6</v>
      </c>
      <c r="G515" s="91">
        <v>57355</v>
      </c>
      <c r="H515" s="265">
        <f t="shared" si="35"/>
        <v>57355</v>
      </c>
      <c r="I515" s="46"/>
      <c r="J515" s="46">
        <v>1</v>
      </c>
      <c r="K515" s="46">
        <v>10</v>
      </c>
      <c r="L515" s="91"/>
      <c r="O515" s="336"/>
      <c r="P515" s="336"/>
      <c r="Q515" s="214"/>
    </row>
    <row r="516" spans="1:17" s="13" customFormat="1" ht="20.100000000000001" customHeight="1" x14ac:dyDescent="0.25">
      <c r="A516" s="77"/>
      <c r="B516" s="75">
        <v>3295159428</v>
      </c>
      <c r="C516" s="76" t="s">
        <v>2222</v>
      </c>
      <c r="D516" s="274"/>
      <c r="E516" s="56" t="s">
        <v>2223</v>
      </c>
      <c r="F516" s="8" t="s">
        <v>6</v>
      </c>
      <c r="G516" s="91">
        <v>79910</v>
      </c>
      <c r="H516" s="265">
        <f t="shared" si="35"/>
        <v>79910</v>
      </c>
      <c r="I516" s="46"/>
      <c r="J516" s="46">
        <v>1</v>
      </c>
      <c r="K516" s="46">
        <v>8</v>
      </c>
      <c r="L516" s="91"/>
      <c r="O516" s="336"/>
      <c r="P516" s="336"/>
      <c r="Q516" s="214"/>
    </row>
    <row r="517" spans="1:17" s="13" customFormat="1" ht="20.100000000000001" customHeight="1" x14ac:dyDescent="0.25">
      <c r="A517" s="95"/>
      <c r="B517" s="75">
        <v>3295159430</v>
      </c>
      <c r="C517" s="76" t="s">
        <v>2224</v>
      </c>
      <c r="D517" s="274"/>
      <c r="E517" s="56" t="s">
        <v>2225</v>
      </c>
      <c r="F517" s="44" t="s">
        <v>6</v>
      </c>
      <c r="G517" s="91">
        <v>105688</v>
      </c>
      <c r="H517" s="265">
        <f t="shared" si="35"/>
        <v>105688</v>
      </c>
      <c r="I517" s="46"/>
      <c r="J517" s="46">
        <v>1</v>
      </c>
      <c r="K517" s="46">
        <v>8</v>
      </c>
      <c r="L517" s="91"/>
      <c r="O517" s="336"/>
      <c r="P517" s="336"/>
      <c r="Q517" s="214"/>
    </row>
    <row r="518" spans="1:17" s="13" customFormat="1" ht="20.100000000000001" customHeight="1" x14ac:dyDescent="0.25">
      <c r="A518" s="77"/>
      <c r="B518" s="75">
        <v>3295159432</v>
      </c>
      <c r="C518" s="76" t="s">
        <v>2226</v>
      </c>
      <c r="D518" s="274"/>
      <c r="E518" s="56" t="s">
        <v>2227</v>
      </c>
      <c r="F518" s="44" t="s">
        <v>6</v>
      </c>
      <c r="G518" s="91">
        <v>158102</v>
      </c>
      <c r="H518" s="265">
        <f t="shared" si="35"/>
        <v>158102</v>
      </c>
      <c r="I518" s="46"/>
      <c r="J518" s="46">
        <v>1</v>
      </c>
      <c r="K518" s="46">
        <v>4</v>
      </c>
      <c r="L518" s="91"/>
      <c r="O518" s="336"/>
      <c r="P518" s="336"/>
      <c r="Q518" s="214"/>
    </row>
    <row r="519" spans="1:17" s="13" customFormat="1" ht="20.100000000000001" customHeight="1" x14ac:dyDescent="0.25">
      <c r="A519" s="77"/>
      <c r="B519" s="75">
        <v>3295159434</v>
      </c>
      <c r="C519" s="76" t="s">
        <v>2228</v>
      </c>
      <c r="D519" s="274"/>
      <c r="E519" s="56" t="s">
        <v>2229</v>
      </c>
      <c r="F519" s="8" t="s">
        <v>6</v>
      </c>
      <c r="G519" s="91">
        <v>181731</v>
      </c>
      <c r="H519" s="265">
        <f t="shared" si="35"/>
        <v>181731</v>
      </c>
      <c r="I519" s="46"/>
      <c r="J519" s="46">
        <v>1</v>
      </c>
      <c r="K519" s="46">
        <v>2</v>
      </c>
      <c r="L519" s="91"/>
      <c r="O519" s="336"/>
      <c r="P519" s="336"/>
      <c r="Q519" s="214"/>
    </row>
    <row r="520" spans="1:17" s="13" customFormat="1" ht="20.100000000000001" customHeight="1" x14ac:dyDescent="0.25">
      <c r="A520" s="77"/>
      <c r="B520" s="75">
        <v>3295159435</v>
      </c>
      <c r="C520" s="76" t="s">
        <v>2230</v>
      </c>
      <c r="D520" s="274"/>
      <c r="E520" s="56" t="s">
        <v>2231</v>
      </c>
      <c r="F520" s="44" t="s">
        <v>6</v>
      </c>
      <c r="G520" s="91">
        <v>220827</v>
      </c>
      <c r="H520" s="265">
        <f t="shared" si="35"/>
        <v>220827</v>
      </c>
      <c r="I520" s="46"/>
      <c r="J520" s="46">
        <v>1</v>
      </c>
      <c r="K520" s="46">
        <v>2</v>
      </c>
      <c r="L520" s="91"/>
      <c r="O520" s="336"/>
      <c r="P520" s="336"/>
      <c r="Q520" s="214"/>
    </row>
    <row r="521" spans="1:17" s="13" customFormat="1" ht="20.100000000000001" customHeight="1" x14ac:dyDescent="0.25">
      <c r="A521" s="77"/>
      <c r="B521" s="75">
        <v>3295159436</v>
      </c>
      <c r="C521" s="76" t="s">
        <v>2232</v>
      </c>
      <c r="D521" s="274"/>
      <c r="E521" s="56" t="s">
        <v>2233</v>
      </c>
      <c r="F521" s="8" t="s">
        <v>6</v>
      </c>
      <c r="G521" s="91">
        <v>300952</v>
      </c>
      <c r="H521" s="265">
        <f t="shared" si="35"/>
        <v>300952</v>
      </c>
      <c r="I521" s="46"/>
      <c r="J521" s="46">
        <v>1</v>
      </c>
      <c r="K521" s="46">
        <v>2</v>
      </c>
      <c r="L521" s="91"/>
      <c r="O521" s="336"/>
      <c r="P521" s="336"/>
      <c r="Q521" s="214"/>
    </row>
    <row r="522" spans="1:17" s="13" customFormat="1" ht="20.100000000000001" customHeight="1" x14ac:dyDescent="0.25">
      <c r="A522" s="77"/>
      <c r="B522" s="75">
        <v>3295159437</v>
      </c>
      <c r="C522" s="76" t="s">
        <v>2234</v>
      </c>
      <c r="D522" s="274"/>
      <c r="E522" s="56" t="s">
        <v>2235</v>
      </c>
      <c r="F522" s="44" t="s">
        <v>6</v>
      </c>
      <c r="G522" s="91">
        <v>390743</v>
      </c>
      <c r="H522" s="265">
        <f t="shared" si="35"/>
        <v>390743</v>
      </c>
      <c r="I522" s="46"/>
      <c r="J522" s="46">
        <v>1</v>
      </c>
      <c r="K522" s="46">
        <v>2</v>
      </c>
      <c r="L522" s="91"/>
      <c r="O522" s="336"/>
      <c r="P522" s="336"/>
      <c r="Q522" s="214"/>
    </row>
    <row r="523" spans="1:17" s="13" customFormat="1" ht="20.100000000000001" customHeight="1" x14ac:dyDescent="0.25">
      <c r="A523" s="77"/>
      <c r="B523" s="75">
        <v>3295157447</v>
      </c>
      <c r="C523" s="76" t="s">
        <v>2236</v>
      </c>
      <c r="D523" s="274"/>
      <c r="E523" s="56" t="s">
        <v>2237</v>
      </c>
      <c r="F523" s="8" t="s">
        <v>6</v>
      </c>
      <c r="G523" s="91">
        <v>39740</v>
      </c>
      <c r="H523" s="265">
        <f t="shared" si="35"/>
        <v>39740</v>
      </c>
      <c r="I523" s="46"/>
      <c r="J523" s="46">
        <v>1</v>
      </c>
      <c r="K523" s="46">
        <v>18</v>
      </c>
      <c r="L523" s="91"/>
      <c r="O523" s="336"/>
      <c r="P523" s="336"/>
      <c r="Q523" s="214"/>
    </row>
    <row r="524" spans="1:17" s="13" customFormat="1" ht="20.100000000000001" customHeight="1" x14ac:dyDescent="0.25">
      <c r="A524" s="77"/>
      <c r="B524" s="75">
        <v>3295158416</v>
      </c>
      <c r="C524" s="76" t="s">
        <v>2238</v>
      </c>
      <c r="D524" s="274"/>
      <c r="E524" s="56" t="s">
        <v>2239</v>
      </c>
      <c r="F524" s="8" t="s">
        <v>6</v>
      </c>
      <c r="G524" s="91">
        <v>60147</v>
      </c>
      <c r="H524" s="265">
        <f t="shared" si="35"/>
        <v>60147</v>
      </c>
      <c r="I524" s="46"/>
      <c r="J524" s="46">
        <v>1</v>
      </c>
      <c r="K524" s="46">
        <v>10</v>
      </c>
      <c r="L524" s="91"/>
      <c r="O524" s="336"/>
      <c r="P524" s="336"/>
      <c r="Q524" s="214"/>
    </row>
    <row r="525" spans="1:17" s="13" customFormat="1" ht="20.100000000000001" customHeight="1" x14ac:dyDescent="0.25">
      <c r="A525" s="77"/>
      <c r="B525" s="75">
        <v>3295159439</v>
      </c>
      <c r="C525" s="76" t="s">
        <v>2240</v>
      </c>
      <c r="D525" s="274"/>
      <c r="E525" s="56" t="s">
        <v>2241</v>
      </c>
      <c r="F525" s="8" t="s">
        <v>6</v>
      </c>
      <c r="G525" s="91">
        <v>90651</v>
      </c>
      <c r="H525" s="265">
        <f t="shared" si="35"/>
        <v>90651</v>
      </c>
      <c r="I525" s="46"/>
      <c r="J525" s="46">
        <v>1</v>
      </c>
      <c r="K525" s="46">
        <v>8</v>
      </c>
      <c r="L525" s="91"/>
      <c r="O525" s="336"/>
      <c r="P525" s="336"/>
      <c r="Q525" s="214"/>
    </row>
    <row r="526" spans="1:17" s="13" customFormat="1" ht="20.100000000000001" customHeight="1" x14ac:dyDescent="0.25">
      <c r="A526" s="95"/>
      <c r="B526" s="75">
        <v>3295159441</v>
      </c>
      <c r="C526" s="76" t="s">
        <v>2242</v>
      </c>
      <c r="D526" s="274"/>
      <c r="E526" s="56" t="s">
        <v>2243</v>
      </c>
      <c r="F526" s="44" t="s">
        <v>6</v>
      </c>
      <c r="G526" s="91">
        <v>127384</v>
      </c>
      <c r="H526" s="265">
        <f t="shared" si="35"/>
        <v>127384</v>
      </c>
      <c r="I526" s="46"/>
      <c r="J526" s="46">
        <v>1</v>
      </c>
      <c r="K526" s="46">
        <v>8</v>
      </c>
      <c r="L526" s="91"/>
      <c r="O526" s="336"/>
      <c r="P526" s="336"/>
      <c r="Q526" s="214"/>
    </row>
    <row r="527" spans="1:17" s="13" customFormat="1" ht="20.100000000000001" customHeight="1" x14ac:dyDescent="0.25">
      <c r="A527" s="77"/>
      <c r="B527" s="75">
        <v>3295159443</v>
      </c>
      <c r="C527" s="76" t="s">
        <v>2244</v>
      </c>
      <c r="D527" s="274"/>
      <c r="E527" s="56" t="s">
        <v>2245</v>
      </c>
      <c r="F527" s="44" t="s">
        <v>6</v>
      </c>
      <c r="G527" s="91">
        <v>168198</v>
      </c>
      <c r="H527" s="265">
        <f t="shared" si="35"/>
        <v>168198</v>
      </c>
      <c r="I527" s="46"/>
      <c r="J527" s="46">
        <v>1</v>
      </c>
      <c r="K527" s="46">
        <v>4</v>
      </c>
      <c r="L527" s="91"/>
      <c r="O527" s="336"/>
      <c r="P527" s="336"/>
      <c r="Q527" s="214"/>
    </row>
    <row r="528" spans="1:17" s="13" customFormat="1" ht="20.100000000000001" customHeight="1" x14ac:dyDescent="0.25">
      <c r="A528" s="77"/>
      <c r="B528" s="75">
        <v>3295159445</v>
      </c>
      <c r="C528" s="76" t="s">
        <v>2246</v>
      </c>
      <c r="D528" s="274"/>
      <c r="E528" s="56" t="s">
        <v>2247</v>
      </c>
      <c r="F528" s="8" t="s">
        <v>6</v>
      </c>
      <c r="G528" s="91">
        <v>195909</v>
      </c>
      <c r="H528" s="265">
        <f t="shared" si="35"/>
        <v>195909</v>
      </c>
      <c r="I528" s="46"/>
      <c r="J528" s="46">
        <v>1</v>
      </c>
      <c r="K528" s="46">
        <v>2</v>
      </c>
      <c r="L528" s="91"/>
      <c r="O528" s="336"/>
      <c r="P528" s="336"/>
      <c r="Q528" s="214"/>
    </row>
    <row r="529" spans="1:17" s="13" customFormat="1" ht="20.100000000000001" customHeight="1" x14ac:dyDescent="0.25">
      <c r="A529" s="77"/>
      <c r="B529" s="75">
        <v>3295159446</v>
      </c>
      <c r="C529" s="76" t="s">
        <v>2248</v>
      </c>
      <c r="D529" s="274"/>
      <c r="E529" s="56" t="s">
        <v>2249</v>
      </c>
      <c r="F529" s="44" t="s">
        <v>6</v>
      </c>
      <c r="G529" s="91">
        <v>273026</v>
      </c>
      <c r="H529" s="265">
        <f t="shared" si="35"/>
        <v>273026</v>
      </c>
      <c r="I529" s="46"/>
      <c r="J529" s="46">
        <v>1</v>
      </c>
      <c r="K529" s="46">
        <v>2</v>
      </c>
      <c r="L529" s="91"/>
      <c r="O529" s="336"/>
      <c r="P529" s="336"/>
      <c r="Q529" s="214"/>
    </row>
    <row r="530" spans="1:17" s="13" customFormat="1" ht="20.100000000000001" customHeight="1" x14ac:dyDescent="0.25">
      <c r="A530" s="77"/>
      <c r="B530" s="75">
        <v>3295159447</v>
      </c>
      <c r="C530" s="76" t="s">
        <v>2250</v>
      </c>
      <c r="D530" s="274"/>
      <c r="E530" s="56" t="s">
        <v>2251</v>
      </c>
      <c r="F530" s="8" t="s">
        <v>6</v>
      </c>
      <c r="G530" s="91">
        <v>357877</v>
      </c>
      <c r="H530" s="265">
        <f t="shared" si="35"/>
        <v>357877</v>
      </c>
      <c r="I530" s="46"/>
      <c r="J530" s="46">
        <v>1</v>
      </c>
      <c r="K530" s="46">
        <v>2</v>
      </c>
      <c r="L530" s="91"/>
      <c r="O530" s="336"/>
      <c r="P530" s="336"/>
      <c r="Q530" s="214"/>
    </row>
    <row r="531" spans="1:17" s="13" customFormat="1" ht="20.100000000000001" customHeight="1" x14ac:dyDescent="0.25">
      <c r="A531" s="77"/>
      <c r="B531" s="75">
        <v>3295159448</v>
      </c>
      <c r="C531" s="76" t="s">
        <v>2252</v>
      </c>
      <c r="D531" s="274"/>
      <c r="E531" s="56" t="s">
        <v>2253</v>
      </c>
      <c r="F531" s="44" t="s">
        <v>6</v>
      </c>
      <c r="G531" s="91">
        <v>467001</v>
      </c>
      <c r="H531" s="265">
        <f t="shared" si="35"/>
        <v>467001</v>
      </c>
      <c r="I531" s="46"/>
      <c r="J531" s="46">
        <v>1</v>
      </c>
      <c r="K531" s="46">
        <v>2</v>
      </c>
      <c r="L531" s="91"/>
      <c r="O531" s="336"/>
      <c r="P531" s="336"/>
      <c r="Q531" s="214"/>
    </row>
    <row r="532" spans="1:17" s="7" customFormat="1" ht="30" customHeight="1" x14ac:dyDescent="0.25">
      <c r="A532" s="189" t="s">
        <v>4428</v>
      </c>
      <c r="B532" s="190"/>
      <c r="C532" s="190"/>
      <c r="D532" s="375"/>
      <c r="E532" s="191"/>
      <c r="F532" s="192"/>
      <c r="G532" s="193" t="s">
        <v>5</v>
      </c>
      <c r="H532" s="259">
        <f>'Rabatové skupiny'!C22</f>
        <v>0</v>
      </c>
      <c r="I532" s="273" t="s">
        <v>3322</v>
      </c>
      <c r="J532" s="191"/>
      <c r="K532" s="191"/>
      <c r="L532" s="194" t="s">
        <v>843</v>
      </c>
      <c r="M532" s="13"/>
      <c r="N532" s="13"/>
      <c r="O532" s="336"/>
      <c r="P532" s="336"/>
      <c r="Q532" s="214"/>
    </row>
    <row r="533" spans="1:17" s="14" customFormat="1" ht="40.200000000000003" customHeight="1" x14ac:dyDescent="0.3">
      <c r="A533" s="186" t="str">
        <f>A$9</f>
        <v>Položka</v>
      </c>
      <c r="B533" s="186" t="str">
        <f t="shared" ref="B533:K533" si="36">B$9</f>
        <v>Objednací kód</v>
      </c>
      <c r="C533" s="186" t="str">
        <f t="shared" si="36"/>
        <v>Systémový kód</v>
      </c>
      <c r="D533" s="376" t="s">
        <v>3320</v>
      </c>
      <c r="E533" s="186" t="s">
        <v>1439</v>
      </c>
      <c r="F533" s="186" t="str">
        <f t="shared" si="36"/>
        <v>MJ</v>
      </c>
      <c r="G533" s="187" t="s">
        <v>7</v>
      </c>
      <c r="H533" s="263" t="str">
        <f t="shared" si="36"/>
        <v>Netto cena (Kč)</v>
      </c>
      <c r="I533" s="188" t="str">
        <f t="shared" si="36"/>
        <v>Krabice/ Box</v>
      </c>
      <c r="J533" s="188" t="str">
        <f t="shared" si="36"/>
        <v>Paleta</v>
      </c>
      <c r="K533" s="188" t="str">
        <f t="shared" si="36"/>
        <v>Kamion</v>
      </c>
      <c r="L533" s="188"/>
      <c r="M533" s="13"/>
      <c r="N533" s="13"/>
      <c r="O533" s="336"/>
      <c r="P533" s="336"/>
      <c r="Q533" s="214"/>
    </row>
    <row r="534" spans="1:17" s="13" customFormat="1" ht="20.100000000000001" customHeight="1" x14ac:dyDescent="0.25">
      <c r="A534" s="74" t="s">
        <v>4064</v>
      </c>
      <c r="B534" s="75">
        <v>3295164201</v>
      </c>
      <c r="C534" s="79" t="s">
        <v>4068</v>
      </c>
      <c r="D534" s="274">
        <v>5905485457330</v>
      </c>
      <c r="E534" s="53" t="s">
        <v>4265</v>
      </c>
      <c r="F534" s="75" t="s">
        <v>6</v>
      </c>
      <c r="G534" s="91">
        <v>2208</v>
      </c>
      <c r="H534" s="265">
        <f t="shared" ref="H534:H540" si="37">G534*(100-$H$532)/100</f>
        <v>2208</v>
      </c>
      <c r="I534" s="46"/>
      <c r="J534" s="46">
        <v>28</v>
      </c>
      <c r="K534" s="46">
        <v>224</v>
      </c>
      <c r="L534" s="274"/>
      <c r="O534" s="336"/>
      <c r="P534" s="336"/>
      <c r="Q534" s="214"/>
    </row>
    <row r="535" spans="1:17" s="13" customFormat="1" ht="20.100000000000001" customHeight="1" x14ac:dyDescent="0.25">
      <c r="A535" s="77"/>
      <c r="B535" s="75">
        <v>3295165201</v>
      </c>
      <c r="C535" s="80" t="s">
        <v>4069</v>
      </c>
      <c r="D535" s="274">
        <v>5905485457316</v>
      </c>
      <c r="E535" s="53" t="s">
        <v>4065</v>
      </c>
      <c r="F535" s="75" t="s">
        <v>6</v>
      </c>
      <c r="G535" s="91">
        <v>3441</v>
      </c>
      <c r="H535" s="265">
        <f t="shared" si="37"/>
        <v>3441</v>
      </c>
      <c r="I535" s="46"/>
      <c r="J535" s="46">
        <v>25</v>
      </c>
      <c r="K535" s="46">
        <v>200</v>
      </c>
      <c r="L535" s="274"/>
      <c r="O535" s="336"/>
      <c r="P535" s="336"/>
      <c r="Q535" s="214"/>
    </row>
    <row r="536" spans="1:17" s="13" customFormat="1" ht="20.100000000000001" customHeight="1" x14ac:dyDescent="0.25">
      <c r="A536" s="77"/>
      <c r="B536" s="75">
        <v>3295165202</v>
      </c>
      <c r="C536" s="79" t="s">
        <v>4070</v>
      </c>
      <c r="D536" s="274">
        <v>5905485457293</v>
      </c>
      <c r="E536" s="53" t="s">
        <v>4066</v>
      </c>
      <c r="F536" s="75" t="s">
        <v>6</v>
      </c>
      <c r="G536" s="91">
        <v>5288</v>
      </c>
      <c r="H536" s="265">
        <f t="shared" si="37"/>
        <v>5288</v>
      </c>
      <c r="I536" s="46"/>
      <c r="J536" s="46">
        <v>16</v>
      </c>
      <c r="K536" s="46">
        <v>128</v>
      </c>
      <c r="L536" s="274"/>
      <c r="O536" s="336"/>
      <c r="P536" s="336"/>
      <c r="Q536" s="214"/>
    </row>
    <row r="537" spans="1:17" s="13" customFormat="1" ht="20.100000000000001" customHeight="1" x14ac:dyDescent="0.25">
      <c r="A537" s="77"/>
      <c r="B537" s="75">
        <v>3295166201</v>
      </c>
      <c r="C537" s="80" t="s">
        <v>4071</v>
      </c>
      <c r="D537" s="274">
        <v>5905485457279</v>
      </c>
      <c r="E537" s="53" t="s">
        <v>4266</v>
      </c>
      <c r="F537" s="75" t="s">
        <v>6</v>
      </c>
      <c r="G537" s="91">
        <v>8462</v>
      </c>
      <c r="H537" s="265">
        <f t="shared" si="37"/>
        <v>8462</v>
      </c>
      <c r="I537" s="46"/>
      <c r="J537" s="46">
        <v>6</v>
      </c>
      <c r="K537" s="46">
        <v>72</v>
      </c>
      <c r="L537" s="274"/>
      <c r="O537" s="336"/>
      <c r="P537" s="336"/>
      <c r="Q537" s="214"/>
    </row>
    <row r="538" spans="1:17" s="13" customFormat="1" ht="20.100000000000001" customHeight="1" x14ac:dyDescent="0.25">
      <c r="A538" s="77"/>
      <c r="B538" s="75">
        <v>3295166202</v>
      </c>
      <c r="C538" s="79" t="s">
        <v>4072</v>
      </c>
      <c r="D538" s="274">
        <v>5905485457255</v>
      </c>
      <c r="E538" s="53" t="s">
        <v>4067</v>
      </c>
      <c r="F538" s="75" t="s">
        <v>6</v>
      </c>
      <c r="G538" s="91">
        <v>13551</v>
      </c>
      <c r="H538" s="265">
        <f t="shared" si="37"/>
        <v>13551</v>
      </c>
      <c r="I538" s="46"/>
      <c r="J538" s="46">
        <v>3</v>
      </c>
      <c r="K538" s="46">
        <v>48</v>
      </c>
      <c r="L538" s="274"/>
      <c r="O538" s="336"/>
      <c r="P538" s="336"/>
      <c r="Q538" s="214"/>
    </row>
    <row r="539" spans="1:17" s="13" customFormat="1" ht="20.100000000000001" customHeight="1" x14ac:dyDescent="0.25">
      <c r="A539" s="74" t="s">
        <v>3253</v>
      </c>
      <c r="B539" s="75">
        <v>3295164202</v>
      </c>
      <c r="C539" s="79" t="s">
        <v>3223</v>
      </c>
      <c r="D539" s="274">
        <v>5905485457231</v>
      </c>
      <c r="E539" s="53" t="s">
        <v>4267</v>
      </c>
      <c r="F539" s="75" t="s">
        <v>6</v>
      </c>
      <c r="G539" s="91">
        <v>2355</v>
      </c>
      <c r="H539" s="265">
        <f t="shared" si="37"/>
        <v>2355</v>
      </c>
      <c r="I539" s="46"/>
      <c r="J539" s="46">
        <v>28</v>
      </c>
      <c r="K539" s="46">
        <v>224</v>
      </c>
      <c r="L539" s="274"/>
      <c r="O539" s="336"/>
      <c r="P539" s="336"/>
      <c r="Q539" s="214"/>
    </row>
    <row r="540" spans="1:17" s="13" customFormat="1" ht="20.100000000000001" customHeight="1" x14ac:dyDescent="0.25">
      <c r="A540" s="77"/>
      <c r="B540" s="75">
        <v>3295165203</v>
      </c>
      <c r="C540" s="80" t="s">
        <v>3224</v>
      </c>
      <c r="D540" s="274">
        <v>5905485457217</v>
      </c>
      <c r="E540" s="53" t="s">
        <v>3225</v>
      </c>
      <c r="F540" s="75" t="s">
        <v>6</v>
      </c>
      <c r="G540" s="91">
        <v>3602</v>
      </c>
      <c r="H540" s="265">
        <f t="shared" si="37"/>
        <v>3602</v>
      </c>
      <c r="I540" s="46"/>
      <c r="J540" s="46">
        <v>25</v>
      </c>
      <c r="K540" s="46">
        <v>200</v>
      </c>
      <c r="L540" s="274"/>
      <c r="O540" s="336"/>
      <c r="P540" s="336"/>
      <c r="Q540" s="214"/>
    </row>
    <row r="541" spans="1:17" s="13" customFormat="1" ht="20.100000000000001" customHeight="1" x14ac:dyDescent="0.25">
      <c r="A541" s="77"/>
      <c r="B541" s="75">
        <v>3295165204</v>
      </c>
      <c r="C541" s="79" t="s">
        <v>3226</v>
      </c>
      <c r="D541" s="274">
        <v>5905485457194</v>
      </c>
      <c r="E541" s="53" t="s">
        <v>3227</v>
      </c>
      <c r="F541" s="75" t="s">
        <v>6</v>
      </c>
      <c r="G541" s="91">
        <v>5594</v>
      </c>
      <c r="H541" s="265">
        <f t="shared" ref="H541:H548" si="38">G541*(100-$H$532)/100</f>
        <v>5594</v>
      </c>
      <c r="I541" s="46"/>
      <c r="J541" s="46">
        <v>16</v>
      </c>
      <c r="K541" s="46">
        <v>128</v>
      </c>
      <c r="L541" s="274"/>
      <c r="O541" s="336"/>
      <c r="P541" s="336"/>
      <c r="Q541" s="214"/>
    </row>
    <row r="542" spans="1:17" s="13" customFormat="1" ht="20.100000000000001" customHeight="1" x14ac:dyDescent="0.25">
      <c r="A542" s="77"/>
      <c r="B542" s="75">
        <v>3295166203</v>
      </c>
      <c r="C542" s="80" t="s">
        <v>3228</v>
      </c>
      <c r="D542" s="274">
        <v>5905485457170</v>
      </c>
      <c r="E542" s="53" t="s">
        <v>4268</v>
      </c>
      <c r="F542" s="75" t="s">
        <v>6</v>
      </c>
      <c r="G542" s="91">
        <v>8856</v>
      </c>
      <c r="H542" s="265">
        <f t="shared" si="38"/>
        <v>8856</v>
      </c>
      <c r="I542" s="46"/>
      <c r="J542" s="46">
        <v>6</v>
      </c>
      <c r="K542" s="46">
        <v>72</v>
      </c>
      <c r="L542" s="274"/>
      <c r="O542" s="336"/>
      <c r="P542" s="336"/>
      <c r="Q542" s="214"/>
    </row>
    <row r="543" spans="1:17" s="13" customFormat="1" ht="20.100000000000001" customHeight="1" x14ac:dyDescent="0.25">
      <c r="A543" s="77"/>
      <c r="B543" s="75">
        <v>3295166204</v>
      </c>
      <c r="C543" s="79" t="s">
        <v>3229</v>
      </c>
      <c r="D543" s="274">
        <v>5905485457156</v>
      </c>
      <c r="E543" s="53" t="s">
        <v>3230</v>
      </c>
      <c r="F543" s="75" t="s">
        <v>6</v>
      </c>
      <c r="G543" s="91">
        <v>14086</v>
      </c>
      <c r="H543" s="265">
        <f t="shared" si="38"/>
        <v>14086</v>
      </c>
      <c r="I543" s="46"/>
      <c r="J543" s="46">
        <v>3</v>
      </c>
      <c r="K543" s="46">
        <v>48</v>
      </c>
      <c r="L543" s="274"/>
      <c r="O543" s="336"/>
      <c r="P543" s="336"/>
      <c r="Q543" s="214"/>
    </row>
    <row r="544" spans="1:17" s="13" customFormat="1" ht="20.100000000000001" customHeight="1" x14ac:dyDescent="0.25">
      <c r="A544" s="74" t="s">
        <v>3254</v>
      </c>
      <c r="B544" s="75">
        <v>3295164203</v>
      </c>
      <c r="C544" s="80" t="s">
        <v>3231</v>
      </c>
      <c r="D544" s="274">
        <v>5905485457125</v>
      </c>
      <c r="E544" s="53" t="s">
        <v>4269</v>
      </c>
      <c r="F544" s="75" t="s">
        <v>6</v>
      </c>
      <c r="G544" s="91">
        <v>2652</v>
      </c>
      <c r="H544" s="265">
        <f t="shared" si="38"/>
        <v>2652</v>
      </c>
      <c r="I544" s="46"/>
      <c r="J544" s="46">
        <v>28</v>
      </c>
      <c r="K544" s="46">
        <v>224</v>
      </c>
      <c r="L544" s="274"/>
      <c r="O544" s="336"/>
      <c r="P544" s="336"/>
      <c r="Q544" s="214"/>
    </row>
    <row r="545" spans="1:17" s="13" customFormat="1" ht="20.100000000000001" customHeight="1" x14ac:dyDescent="0.25">
      <c r="A545" s="77"/>
      <c r="B545" s="75">
        <v>3295165205</v>
      </c>
      <c r="C545" s="79" t="s">
        <v>3232</v>
      </c>
      <c r="D545" s="274">
        <v>5905485457101</v>
      </c>
      <c r="E545" s="53" t="s">
        <v>3233</v>
      </c>
      <c r="F545" s="75" t="s">
        <v>6</v>
      </c>
      <c r="G545" s="91">
        <v>4131</v>
      </c>
      <c r="H545" s="265">
        <f t="shared" si="38"/>
        <v>4131</v>
      </c>
      <c r="I545" s="46"/>
      <c r="J545" s="46">
        <v>25</v>
      </c>
      <c r="K545" s="46">
        <v>200</v>
      </c>
      <c r="L545" s="274"/>
      <c r="O545" s="336"/>
      <c r="P545" s="336"/>
      <c r="Q545" s="214"/>
    </row>
    <row r="546" spans="1:17" s="13" customFormat="1" ht="20.100000000000001" customHeight="1" x14ac:dyDescent="0.25">
      <c r="A546" s="77"/>
      <c r="B546" s="75">
        <v>3295165206</v>
      </c>
      <c r="C546" s="80" t="s">
        <v>3234</v>
      </c>
      <c r="D546" s="274">
        <v>5905485457095</v>
      </c>
      <c r="E546" s="53" t="s">
        <v>3235</v>
      </c>
      <c r="F546" s="75" t="s">
        <v>6</v>
      </c>
      <c r="G546" s="91">
        <v>6438</v>
      </c>
      <c r="H546" s="265">
        <f t="shared" si="38"/>
        <v>6438</v>
      </c>
      <c r="I546" s="46"/>
      <c r="J546" s="46">
        <v>16</v>
      </c>
      <c r="K546" s="46">
        <v>128</v>
      </c>
      <c r="L546" s="274"/>
      <c r="O546" s="336"/>
      <c r="P546" s="336"/>
      <c r="Q546" s="214"/>
    </row>
    <row r="547" spans="1:17" s="13" customFormat="1" ht="20.100000000000001" customHeight="1" x14ac:dyDescent="0.25">
      <c r="A547" s="77"/>
      <c r="B547" s="75">
        <v>3295166205</v>
      </c>
      <c r="C547" s="79" t="s">
        <v>3236</v>
      </c>
      <c r="D547" s="274">
        <v>5905485457064</v>
      </c>
      <c r="E547" s="53" t="s">
        <v>4270</v>
      </c>
      <c r="F547" s="75" t="s">
        <v>6</v>
      </c>
      <c r="G547" s="91">
        <v>10205</v>
      </c>
      <c r="H547" s="265">
        <f t="shared" si="38"/>
        <v>10205</v>
      </c>
      <c r="I547" s="46"/>
      <c r="J547" s="46">
        <v>6</v>
      </c>
      <c r="K547" s="46">
        <v>72</v>
      </c>
      <c r="L547" s="274"/>
      <c r="O547" s="336"/>
      <c r="P547" s="336"/>
      <c r="Q547" s="214"/>
    </row>
    <row r="548" spans="1:17" s="13" customFormat="1" ht="20.100000000000001" customHeight="1" x14ac:dyDescent="0.25">
      <c r="A548" s="103" t="s">
        <v>2254</v>
      </c>
      <c r="B548" s="75">
        <v>3295166206</v>
      </c>
      <c r="C548" s="80" t="s">
        <v>3237</v>
      </c>
      <c r="D548" s="274">
        <v>5905485457040</v>
      </c>
      <c r="E548" s="53" t="s">
        <v>3238</v>
      </c>
      <c r="F548" s="75" t="s">
        <v>6</v>
      </c>
      <c r="G548" s="91">
        <v>16402</v>
      </c>
      <c r="H548" s="265">
        <f t="shared" si="38"/>
        <v>16402</v>
      </c>
      <c r="I548" s="46"/>
      <c r="J548" s="46">
        <v>3</v>
      </c>
      <c r="K548" s="46">
        <v>48</v>
      </c>
      <c r="L548" s="274"/>
      <c r="O548" s="336"/>
      <c r="P548" s="336"/>
      <c r="Q548" s="214"/>
    </row>
    <row r="549" spans="1:17" s="7" customFormat="1" ht="30" customHeight="1" x14ac:dyDescent="0.25">
      <c r="A549" s="189" t="s">
        <v>4429</v>
      </c>
      <c r="B549" s="190"/>
      <c r="C549" s="190"/>
      <c r="D549" s="375"/>
      <c r="E549" s="191"/>
      <c r="F549" s="192"/>
      <c r="G549" s="193" t="s">
        <v>5</v>
      </c>
      <c r="H549" s="259">
        <f>'Rabatové skupiny'!C23</f>
        <v>0</v>
      </c>
      <c r="I549" s="273" t="s">
        <v>3322</v>
      </c>
      <c r="J549" s="191"/>
      <c r="K549" s="191"/>
      <c r="L549" s="194" t="s">
        <v>844</v>
      </c>
      <c r="M549" s="13"/>
      <c r="N549" s="13"/>
      <c r="O549" s="336"/>
      <c r="P549" s="336"/>
      <c r="Q549" s="214"/>
    </row>
    <row r="550" spans="1:17" s="14" customFormat="1" ht="40.200000000000003" customHeight="1" x14ac:dyDescent="0.3">
      <c r="A550" s="186" t="str">
        <f>A$9</f>
        <v>Položka</v>
      </c>
      <c r="B550" s="186" t="str">
        <f t="shared" ref="B550:K550" si="39">B$9</f>
        <v>Objednací kód</v>
      </c>
      <c r="C550" s="186" t="str">
        <f t="shared" si="39"/>
        <v>Systémový kód</v>
      </c>
      <c r="D550" s="376" t="s">
        <v>3320</v>
      </c>
      <c r="E550" s="186" t="s">
        <v>1439</v>
      </c>
      <c r="F550" s="186" t="str">
        <f t="shared" si="39"/>
        <v>MJ</v>
      </c>
      <c r="G550" s="187" t="s">
        <v>7</v>
      </c>
      <c r="H550" s="263" t="str">
        <f t="shared" si="39"/>
        <v>Netto cena (Kč)</v>
      </c>
      <c r="I550" s="188" t="str">
        <f t="shared" si="39"/>
        <v>Krabice/ Box</v>
      </c>
      <c r="J550" s="188" t="str">
        <f t="shared" si="39"/>
        <v>Paleta</v>
      </c>
      <c r="K550" s="188" t="str">
        <f t="shared" si="39"/>
        <v>Kamion</v>
      </c>
      <c r="L550" s="188"/>
      <c r="M550" s="13"/>
      <c r="N550" s="13"/>
      <c r="O550" s="336"/>
      <c r="P550" s="336"/>
      <c r="Q550" s="214"/>
    </row>
    <row r="551" spans="1:17" s="13" customFormat="1" ht="20.100000000000001" customHeight="1" x14ac:dyDescent="0.25">
      <c r="A551" s="74" t="s">
        <v>2255</v>
      </c>
      <c r="B551" s="75">
        <v>3295144005</v>
      </c>
      <c r="C551" s="76" t="s">
        <v>2256</v>
      </c>
      <c r="D551" s="274">
        <v>9005555294530</v>
      </c>
      <c r="E551" s="53" t="s">
        <v>4271</v>
      </c>
      <c r="F551" s="44" t="s">
        <v>6</v>
      </c>
      <c r="G551" s="110">
        <v>467</v>
      </c>
      <c r="H551" s="265">
        <f>G551*(100-$H$549)/100</f>
        <v>467</v>
      </c>
      <c r="I551" s="46"/>
      <c r="J551" s="46">
        <v>90</v>
      </c>
      <c r="K551" s="46">
        <v>2880</v>
      </c>
      <c r="L551" s="110"/>
      <c r="O551" s="336"/>
      <c r="P551" s="336"/>
      <c r="Q551" s="214"/>
    </row>
    <row r="552" spans="1:17" s="13" customFormat="1" ht="20.100000000000001" customHeight="1" x14ac:dyDescent="0.25">
      <c r="A552" s="77"/>
      <c r="B552" s="75">
        <v>3295144006</v>
      </c>
      <c r="C552" s="78" t="s">
        <v>2257</v>
      </c>
      <c r="D552" s="274">
        <v>9005555294554</v>
      </c>
      <c r="E552" s="53" t="s">
        <v>4272</v>
      </c>
      <c r="F552" s="8" t="s">
        <v>6</v>
      </c>
      <c r="G552" s="110">
        <v>1165</v>
      </c>
      <c r="H552" s="265">
        <f t="shared" ref="H552:H598" si="40">G552*(100-$H$549)/100</f>
        <v>1165</v>
      </c>
      <c r="I552" s="46"/>
      <c r="J552" s="46">
        <v>90</v>
      </c>
      <c r="K552" s="46">
        <v>1080</v>
      </c>
      <c r="L552" s="110"/>
      <c r="O552" s="336"/>
      <c r="P552" s="336"/>
      <c r="Q552" s="214"/>
    </row>
    <row r="553" spans="1:17" s="13" customFormat="1" ht="20.100000000000001" customHeight="1" x14ac:dyDescent="0.25">
      <c r="A553" s="94"/>
      <c r="B553" s="75">
        <v>3295144007</v>
      </c>
      <c r="C553" s="76" t="s">
        <v>2258</v>
      </c>
      <c r="D553" s="274">
        <v>9005555294578</v>
      </c>
      <c r="E553" s="53" t="s">
        <v>4273</v>
      </c>
      <c r="F553" s="44" t="s">
        <v>6</v>
      </c>
      <c r="G553" s="110">
        <v>2097</v>
      </c>
      <c r="H553" s="265">
        <f t="shared" si="40"/>
        <v>2097</v>
      </c>
      <c r="I553" s="46"/>
      <c r="J553" s="46">
        <v>90</v>
      </c>
      <c r="K553" s="46">
        <v>720</v>
      </c>
      <c r="L553" s="110"/>
      <c r="O553" s="336"/>
      <c r="P553" s="336"/>
      <c r="Q553" s="214"/>
    </row>
    <row r="554" spans="1:17" s="13" customFormat="1" ht="20.100000000000001" customHeight="1" x14ac:dyDescent="0.25">
      <c r="A554" s="94"/>
      <c r="B554" s="75">
        <v>3295144008</v>
      </c>
      <c r="C554" s="78" t="s">
        <v>2259</v>
      </c>
      <c r="D554" s="274">
        <v>9005555294523</v>
      </c>
      <c r="E554" s="53" t="s">
        <v>2260</v>
      </c>
      <c r="F554" s="8" t="s">
        <v>6</v>
      </c>
      <c r="G554" s="110">
        <v>545</v>
      </c>
      <c r="H554" s="265">
        <f t="shared" si="40"/>
        <v>545</v>
      </c>
      <c r="I554" s="46"/>
      <c r="J554" s="46">
        <v>72</v>
      </c>
      <c r="K554" s="46">
        <v>2304</v>
      </c>
      <c r="L554" s="110"/>
      <c r="O554" s="336"/>
      <c r="P554" s="336"/>
      <c r="Q554" s="214"/>
    </row>
    <row r="555" spans="1:17" s="13" customFormat="1" ht="20.100000000000001" customHeight="1" x14ac:dyDescent="0.25">
      <c r="A555" s="77"/>
      <c r="B555" s="75">
        <v>3295144009</v>
      </c>
      <c r="C555" s="79" t="s">
        <v>2261</v>
      </c>
      <c r="D555" s="274">
        <v>9005555294547</v>
      </c>
      <c r="E555" s="53" t="s">
        <v>2262</v>
      </c>
      <c r="F555" s="44" t="s">
        <v>6</v>
      </c>
      <c r="G555" s="110">
        <v>1452</v>
      </c>
      <c r="H555" s="265">
        <f t="shared" si="40"/>
        <v>1452</v>
      </c>
      <c r="I555" s="46"/>
      <c r="J555" s="46">
        <v>72</v>
      </c>
      <c r="K555" s="46">
        <v>864</v>
      </c>
      <c r="L555" s="110"/>
      <c r="O555" s="336"/>
      <c r="P555" s="336"/>
      <c r="Q555" s="214"/>
    </row>
    <row r="556" spans="1:17" s="13" customFormat="1" ht="20.100000000000001" customHeight="1" x14ac:dyDescent="0.25">
      <c r="A556" s="77"/>
      <c r="B556" s="75">
        <v>3295144010</v>
      </c>
      <c r="C556" s="80" t="s">
        <v>2263</v>
      </c>
      <c r="D556" s="274">
        <v>9005555294561</v>
      </c>
      <c r="E556" s="53" t="s">
        <v>2264</v>
      </c>
      <c r="F556" s="8" t="s">
        <v>6</v>
      </c>
      <c r="G556" s="110">
        <v>2572</v>
      </c>
      <c r="H556" s="265">
        <f t="shared" si="40"/>
        <v>2572</v>
      </c>
      <c r="I556" s="46"/>
      <c r="J556" s="46">
        <v>72</v>
      </c>
      <c r="K556" s="46">
        <v>576</v>
      </c>
      <c r="L556" s="110"/>
      <c r="O556" s="336"/>
      <c r="P556" s="336"/>
      <c r="Q556" s="214"/>
    </row>
    <row r="557" spans="1:17" s="13" customFormat="1" ht="20.100000000000001" customHeight="1" x14ac:dyDescent="0.25">
      <c r="A557" s="77"/>
      <c r="B557" s="75">
        <v>3295144011</v>
      </c>
      <c r="C557" s="79" t="s">
        <v>2265</v>
      </c>
      <c r="D557" s="274">
        <v>9005555090767</v>
      </c>
      <c r="E557" s="53" t="s">
        <v>4274</v>
      </c>
      <c r="F557" s="44" t="s">
        <v>6</v>
      </c>
      <c r="G557" s="110">
        <v>978</v>
      </c>
      <c r="H557" s="265">
        <f t="shared" si="40"/>
        <v>978</v>
      </c>
      <c r="I557" s="46"/>
      <c r="J557" s="46">
        <v>42</v>
      </c>
      <c r="K557" s="46">
        <v>1344</v>
      </c>
      <c r="L557" s="110"/>
      <c r="O557" s="336"/>
      <c r="P557" s="336"/>
      <c r="Q557" s="214"/>
    </row>
    <row r="558" spans="1:17" s="13" customFormat="1" ht="20.100000000000001" customHeight="1" x14ac:dyDescent="0.25">
      <c r="A558" s="77"/>
      <c r="B558" s="75">
        <v>3295144012</v>
      </c>
      <c r="C558" s="80" t="s">
        <v>2266</v>
      </c>
      <c r="D558" s="274">
        <v>9005555277496</v>
      </c>
      <c r="E558" s="53" t="s">
        <v>4275</v>
      </c>
      <c r="F558" s="8" t="s">
        <v>6</v>
      </c>
      <c r="G558" s="110">
        <v>2253</v>
      </c>
      <c r="H558" s="265">
        <f t="shared" si="40"/>
        <v>2253</v>
      </c>
      <c r="I558" s="46"/>
      <c r="J558" s="46">
        <v>42</v>
      </c>
      <c r="K558" s="46">
        <v>504</v>
      </c>
      <c r="L558" s="110"/>
      <c r="O558" s="336"/>
      <c r="P558" s="336"/>
      <c r="Q558" s="214"/>
    </row>
    <row r="559" spans="1:17" s="13" customFormat="1" ht="20.100000000000001" customHeight="1" x14ac:dyDescent="0.25">
      <c r="A559" s="95"/>
      <c r="B559" s="75">
        <v>3295144013</v>
      </c>
      <c r="C559" s="79" t="s">
        <v>2267</v>
      </c>
      <c r="D559" s="274">
        <v>9005555090781</v>
      </c>
      <c r="E559" s="53" t="s">
        <v>4276</v>
      </c>
      <c r="F559" s="44" t="s">
        <v>6</v>
      </c>
      <c r="G559" s="110">
        <v>3818</v>
      </c>
      <c r="H559" s="265">
        <f t="shared" si="40"/>
        <v>3818</v>
      </c>
      <c r="I559" s="46"/>
      <c r="J559" s="46">
        <v>42</v>
      </c>
      <c r="K559" s="46">
        <v>336</v>
      </c>
      <c r="L559" s="110"/>
      <c r="O559" s="336"/>
      <c r="P559" s="336"/>
      <c r="Q559" s="214"/>
    </row>
    <row r="560" spans="1:17" s="13" customFormat="1" ht="20.100000000000001" customHeight="1" x14ac:dyDescent="0.25">
      <c r="A560" s="77"/>
      <c r="B560" s="75">
        <v>3295145009</v>
      </c>
      <c r="C560" s="80" t="s">
        <v>2268</v>
      </c>
      <c r="D560" s="274">
        <v>9005555277519</v>
      </c>
      <c r="E560" s="53" t="s">
        <v>2269</v>
      </c>
      <c r="F560" s="8" t="s">
        <v>6</v>
      </c>
      <c r="G560" s="110">
        <v>1508</v>
      </c>
      <c r="H560" s="265">
        <f t="shared" si="40"/>
        <v>1508</v>
      </c>
      <c r="I560" s="46"/>
      <c r="J560" s="46">
        <v>25</v>
      </c>
      <c r="K560" s="46">
        <v>800</v>
      </c>
      <c r="L560" s="110"/>
      <c r="O560" s="336"/>
      <c r="P560" s="336"/>
      <c r="Q560" s="214"/>
    </row>
    <row r="561" spans="1:17" s="13" customFormat="1" ht="20.100000000000001" customHeight="1" x14ac:dyDescent="0.25">
      <c r="A561" s="77"/>
      <c r="B561" s="75">
        <v>3295145010</v>
      </c>
      <c r="C561" s="79" t="s">
        <v>2270</v>
      </c>
      <c r="D561" s="274">
        <v>9005555277526</v>
      </c>
      <c r="E561" s="53" t="s">
        <v>2271</v>
      </c>
      <c r="F561" s="44" t="s">
        <v>6</v>
      </c>
      <c r="G561" s="110">
        <v>4192</v>
      </c>
      <c r="H561" s="265">
        <f t="shared" si="40"/>
        <v>4192</v>
      </c>
      <c r="I561" s="46"/>
      <c r="J561" s="46">
        <v>25</v>
      </c>
      <c r="K561" s="46">
        <v>300</v>
      </c>
      <c r="L561" s="110"/>
      <c r="O561" s="336"/>
      <c r="P561" s="336"/>
      <c r="Q561" s="214"/>
    </row>
    <row r="562" spans="1:17" s="13" customFormat="1" ht="20.100000000000001" customHeight="1" x14ac:dyDescent="0.25">
      <c r="A562" s="94"/>
      <c r="B562" s="75">
        <v>3295145011</v>
      </c>
      <c r="C562" s="80" t="s">
        <v>2272</v>
      </c>
      <c r="D562" s="274">
        <v>9005555277533</v>
      </c>
      <c r="E562" s="53" t="s">
        <v>2273</v>
      </c>
      <c r="F562" s="8" t="s">
        <v>6</v>
      </c>
      <c r="G562" s="110">
        <v>5701</v>
      </c>
      <c r="H562" s="265">
        <f t="shared" si="40"/>
        <v>5701</v>
      </c>
      <c r="I562" s="46"/>
      <c r="J562" s="46">
        <v>25</v>
      </c>
      <c r="K562" s="46">
        <v>200</v>
      </c>
      <c r="L562" s="110"/>
      <c r="O562" s="336"/>
      <c r="P562" s="336"/>
      <c r="Q562" s="214"/>
    </row>
    <row r="563" spans="1:17" s="13" customFormat="1" ht="20.100000000000001" customHeight="1" x14ac:dyDescent="0.25">
      <c r="A563" s="77"/>
      <c r="B563" s="75">
        <v>3295145012</v>
      </c>
      <c r="C563" s="79" t="s">
        <v>2274</v>
      </c>
      <c r="D563" s="274">
        <v>9005555277540</v>
      </c>
      <c r="E563" s="53" t="s">
        <v>2275</v>
      </c>
      <c r="F563" s="44" t="s">
        <v>6</v>
      </c>
      <c r="G563" s="110">
        <v>2097</v>
      </c>
      <c r="H563" s="265">
        <f t="shared" si="40"/>
        <v>2097</v>
      </c>
      <c r="I563" s="46"/>
      <c r="J563" s="46">
        <v>16</v>
      </c>
      <c r="K563" s="46">
        <v>512</v>
      </c>
      <c r="L563" s="110"/>
      <c r="O563" s="336"/>
      <c r="P563" s="336"/>
      <c r="Q563" s="214"/>
    </row>
    <row r="564" spans="1:17" s="13" customFormat="1" ht="20.100000000000001" customHeight="1" x14ac:dyDescent="0.25">
      <c r="A564" s="77"/>
      <c r="B564" s="75">
        <v>3295145013</v>
      </c>
      <c r="C564" s="80" t="s">
        <v>2276</v>
      </c>
      <c r="D564" s="274">
        <v>9005555277557</v>
      </c>
      <c r="E564" s="53" t="s">
        <v>2277</v>
      </c>
      <c r="F564" s="8" t="s">
        <v>6</v>
      </c>
      <c r="G564" s="110">
        <v>4936</v>
      </c>
      <c r="H564" s="265">
        <f t="shared" si="40"/>
        <v>4936</v>
      </c>
      <c r="I564" s="46"/>
      <c r="J564" s="46">
        <v>16</v>
      </c>
      <c r="K564" s="46">
        <v>192</v>
      </c>
      <c r="L564" s="110"/>
      <c r="O564" s="336"/>
      <c r="P564" s="336"/>
      <c r="Q564" s="214"/>
    </row>
    <row r="565" spans="1:17" s="13" customFormat="1" ht="20.100000000000001" customHeight="1" x14ac:dyDescent="0.25">
      <c r="A565" s="77"/>
      <c r="B565" s="75">
        <v>3295145014</v>
      </c>
      <c r="C565" s="79" t="s">
        <v>2278</v>
      </c>
      <c r="D565" s="274">
        <v>9005555090842</v>
      </c>
      <c r="E565" s="53" t="s">
        <v>2279</v>
      </c>
      <c r="F565" s="44" t="s">
        <v>6</v>
      </c>
      <c r="G565" s="110">
        <v>8284</v>
      </c>
      <c r="H565" s="265">
        <f t="shared" si="40"/>
        <v>8284</v>
      </c>
      <c r="I565" s="46"/>
      <c r="J565" s="46">
        <v>16</v>
      </c>
      <c r="K565" s="46">
        <v>128</v>
      </c>
      <c r="L565" s="110"/>
      <c r="O565" s="336"/>
      <c r="P565" s="336"/>
      <c r="Q565" s="214"/>
    </row>
    <row r="566" spans="1:17" s="13" customFormat="1" ht="20.100000000000001" customHeight="1" x14ac:dyDescent="0.25">
      <c r="A566" s="77"/>
      <c r="B566" s="75">
        <v>3295146009</v>
      </c>
      <c r="C566" s="76" t="s">
        <v>2280</v>
      </c>
      <c r="D566" s="274">
        <v>9005555277571</v>
      </c>
      <c r="E566" s="53" t="s">
        <v>4277</v>
      </c>
      <c r="F566" s="44" t="s">
        <v>6</v>
      </c>
      <c r="G566" s="110">
        <v>3563</v>
      </c>
      <c r="H566" s="265">
        <f t="shared" si="40"/>
        <v>3563</v>
      </c>
      <c r="I566" s="46"/>
      <c r="J566" s="46">
        <v>9</v>
      </c>
      <c r="K566" s="46">
        <v>288</v>
      </c>
      <c r="L566" s="110"/>
      <c r="O566" s="336"/>
      <c r="P566" s="336"/>
      <c r="Q566" s="214"/>
    </row>
    <row r="567" spans="1:17" s="13" customFormat="1" ht="20.100000000000001" customHeight="1" x14ac:dyDescent="0.25">
      <c r="A567" s="77"/>
      <c r="B567" s="75">
        <v>3295146010</v>
      </c>
      <c r="C567" s="78" t="s">
        <v>2281</v>
      </c>
      <c r="D567" s="274">
        <v>9005555277588</v>
      </c>
      <c r="E567" s="53" t="s">
        <v>4278</v>
      </c>
      <c r="F567" s="8" t="s">
        <v>6</v>
      </c>
      <c r="G567" s="110">
        <v>8355</v>
      </c>
      <c r="H567" s="265">
        <f t="shared" si="40"/>
        <v>8355</v>
      </c>
      <c r="I567" s="46"/>
      <c r="J567" s="46">
        <v>9</v>
      </c>
      <c r="K567" s="46">
        <v>108</v>
      </c>
      <c r="L567" s="110"/>
      <c r="O567" s="336"/>
      <c r="P567" s="336"/>
      <c r="Q567" s="214"/>
    </row>
    <row r="568" spans="1:17" s="13" customFormat="1" ht="20.100000000000001" customHeight="1" x14ac:dyDescent="0.25">
      <c r="A568" s="77"/>
      <c r="B568" s="75">
        <v>3295146011</v>
      </c>
      <c r="C568" s="76" t="s">
        <v>2282</v>
      </c>
      <c r="D568" s="274">
        <v>9005555090873</v>
      </c>
      <c r="E568" s="53" t="s">
        <v>4279</v>
      </c>
      <c r="F568" s="44" t="s">
        <v>6</v>
      </c>
      <c r="G568" s="110">
        <v>12972</v>
      </c>
      <c r="H568" s="265">
        <f t="shared" si="40"/>
        <v>12972</v>
      </c>
      <c r="I568" s="46"/>
      <c r="J568" s="46">
        <v>9</v>
      </c>
      <c r="K568" s="46">
        <v>72</v>
      </c>
      <c r="L568" s="110"/>
      <c r="O568" s="336"/>
      <c r="P568" s="336"/>
      <c r="Q568" s="214"/>
    </row>
    <row r="569" spans="1:17" s="13" customFormat="1" ht="20.100000000000001" customHeight="1" x14ac:dyDescent="0.25">
      <c r="A569" s="77"/>
      <c r="B569" s="75">
        <v>3295146012</v>
      </c>
      <c r="C569" s="78" t="s">
        <v>2283</v>
      </c>
      <c r="D569" s="274">
        <v>9005555277601</v>
      </c>
      <c r="E569" s="53" t="s">
        <v>2284</v>
      </c>
      <c r="F569" s="8" t="s">
        <v>6</v>
      </c>
      <c r="G569" s="110">
        <v>7591</v>
      </c>
      <c r="H569" s="265">
        <f t="shared" si="40"/>
        <v>7591</v>
      </c>
      <c r="I569" s="46"/>
      <c r="J569" s="46">
        <v>6</v>
      </c>
      <c r="K569" s="46">
        <v>192</v>
      </c>
      <c r="L569" s="110"/>
      <c r="O569" s="336"/>
      <c r="P569" s="336"/>
      <c r="Q569" s="214"/>
    </row>
    <row r="570" spans="1:17" s="13" customFormat="1" ht="20.100000000000001" customHeight="1" x14ac:dyDescent="0.25">
      <c r="A570" s="77"/>
      <c r="B570" s="75">
        <v>3295146013</v>
      </c>
      <c r="C570" s="79" t="s">
        <v>2285</v>
      </c>
      <c r="D570" s="274">
        <v>9005555277618</v>
      </c>
      <c r="E570" s="53" t="s">
        <v>2286</v>
      </c>
      <c r="F570" s="44" t="s">
        <v>6</v>
      </c>
      <c r="G570" s="110">
        <v>16640</v>
      </c>
      <c r="H570" s="265">
        <f t="shared" si="40"/>
        <v>16640</v>
      </c>
      <c r="I570" s="46"/>
      <c r="J570" s="46">
        <v>6</v>
      </c>
      <c r="K570" s="46">
        <v>72</v>
      </c>
      <c r="L570" s="110"/>
      <c r="O570" s="336"/>
      <c r="P570" s="336"/>
      <c r="Q570" s="214"/>
    </row>
    <row r="571" spans="1:17" s="13" customFormat="1" ht="20.100000000000001" customHeight="1" x14ac:dyDescent="0.25">
      <c r="A571" s="77"/>
      <c r="B571" s="75">
        <v>3295146014</v>
      </c>
      <c r="C571" s="80" t="s">
        <v>2287</v>
      </c>
      <c r="D571" s="274">
        <v>9005555090903</v>
      </c>
      <c r="E571" s="53" t="s">
        <v>2288</v>
      </c>
      <c r="F571" s="8" t="s">
        <v>6</v>
      </c>
      <c r="G571" s="110">
        <v>22942</v>
      </c>
      <c r="H571" s="265">
        <f t="shared" si="40"/>
        <v>22942</v>
      </c>
      <c r="I571" s="46"/>
      <c r="J571" s="46">
        <v>6</v>
      </c>
      <c r="K571" s="46">
        <v>48</v>
      </c>
      <c r="L571" s="110"/>
      <c r="O571" s="336"/>
      <c r="P571" s="336"/>
      <c r="Q571" s="214"/>
    </row>
    <row r="572" spans="1:17" s="13" customFormat="1" ht="20.100000000000001" customHeight="1" x14ac:dyDescent="0.25">
      <c r="A572" s="77"/>
      <c r="B572" s="75">
        <v>3295147006</v>
      </c>
      <c r="C572" s="79" t="s">
        <v>2289</v>
      </c>
      <c r="D572" s="274">
        <v>9005555277632</v>
      </c>
      <c r="E572" s="53" t="s">
        <v>2290</v>
      </c>
      <c r="F572" s="44" t="s">
        <v>6</v>
      </c>
      <c r="G572" s="110">
        <v>10564</v>
      </c>
      <c r="H572" s="265">
        <f t="shared" si="40"/>
        <v>10564</v>
      </c>
      <c r="I572" s="46"/>
      <c r="J572" s="46">
        <v>4</v>
      </c>
      <c r="K572" s="46">
        <v>128</v>
      </c>
      <c r="L572" s="110"/>
      <c r="O572" s="336"/>
      <c r="P572" s="336"/>
      <c r="Q572" s="214"/>
    </row>
    <row r="573" spans="1:17" s="13" customFormat="1" ht="20.100000000000001" customHeight="1" x14ac:dyDescent="0.25">
      <c r="A573" s="77"/>
      <c r="B573" s="75">
        <v>3295147007</v>
      </c>
      <c r="C573" s="80" t="s">
        <v>2291</v>
      </c>
      <c r="D573" s="274">
        <v>9005555277649</v>
      </c>
      <c r="E573" s="53" t="s">
        <v>2292</v>
      </c>
      <c r="F573" s="8" t="s">
        <v>6</v>
      </c>
      <c r="G573" s="110">
        <v>28535</v>
      </c>
      <c r="H573" s="265">
        <f t="shared" si="40"/>
        <v>28535</v>
      </c>
      <c r="I573" s="46"/>
      <c r="J573" s="46">
        <v>4</v>
      </c>
      <c r="K573" s="46">
        <v>48</v>
      </c>
      <c r="L573" s="110"/>
      <c r="O573" s="336"/>
      <c r="P573" s="336"/>
      <c r="Q573" s="214"/>
    </row>
    <row r="574" spans="1:17" s="13" customFormat="1" ht="20.100000000000001" customHeight="1" x14ac:dyDescent="0.25">
      <c r="A574" s="81"/>
      <c r="B574" s="75">
        <v>3295147008</v>
      </c>
      <c r="C574" s="79" t="s">
        <v>2293</v>
      </c>
      <c r="D574" s="274">
        <v>9005555277656</v>
      </c>
      <c r="E574" s="53" t="s">
        <v>2294</v>
      </c>
      <c r="F574" s="44" t="s">
        <v>6</v>
      </c>
      <c r="G574" s="110">
        <v>36253</v>
      </c>
      <c r="H574" s="265">
        <f t="shared" si="40"/>
        <v>36253</v>
      </c>
      <c r="I574" s="46"/>
      <c r="J574" s="46">
        <v>4</v>
      </c>
      <c r="K574" s="46">
        <v>32</v>
      </c>
      <c r="L574" s="110"/>
      <c r="O574" s="336"/>
      <c r="P574" s="336"/>
      <c r="Q574" s="214"/>
    </row>
    <row r="575" spans="1:17" s="13" customFormat="1" ht="20.100000000000001" customHeight="1" x14ac:dyDescent="0.25">
      <c r="A575" s="74" t="s">
        <v>2295</v>
      </c>
      <c r="B575" s="75">
        <v>3295144001</v>
      </c>
      <c r="C575" s="80" t="s">
        <v>2296</v>
      </c>
      <c r="D575" s="274">
        <v>9005555235823</v>
      </c>
      <c r="E575" s="53" t="s">
        <v>4280</v>
      </c>
      <c r="F575" s="8" t="s">
        <v>6</v>
      </c>
      <c r="G575" s="91">
        <v>1013</v>
      </c>
      <c r="H575" s="265">
        <f t="shared" si="40"/>
        <v>1013</v>
      </c>
      <c r="I575" s="46"/>
      <c r="J575" s="46">
        <v>42</v>
      </c>
      <c r="K575" s="46">
        <v>1344</v>
      </c>
      <c r="L575" s="110"/>
      <c r="O575" s="336"/>
      <c r="P575" s="336"/>
      <c r="Q575" s="214"/>
    </row>
    <row r="576" spans="1:17" s="13" customFormat="1" ht="20.100000000000001" customHeight="1" x14ac:dyDescent="0.25">
      <c r="A576" s="77"/>
      <c r="B576" s="75">
        <v>3295144002</v>
      </c>
      <c r="C576" s="79" t="s">
        <v>2297</v>
      </c>
      <c r="D576" s="274">
        <v>9005555235830</v>
      </c>
      <c r="E576" s="53" t="s">
        <v>4281</v>
      </c>
      <c r="F576" s="44" t="s">
        <v>6</v>
      </c>
      <c r="G576" s="91">
        <v>2301</v>
      </c>
      <c r="H576" s="265">
        <f t="shared" si="40"/>
        <v>2301</v>
      </c>
      <c r="I576" s="46"/>
      <c r="J576" s="46">
        <v>42</v>
      </c>
      <c r="K576" s="46">
        <v>504</v>
      </c>
      <c r="L576" s="110"/>
      <c r="O576" s="336"/>
      <c r="P576" s="336"/>
      <c r="Q576" s="214"/>
    </row>
    <row r="577" spans="1:17" s="13" customFormat="1" ht="20.100000000000001" customHeight="1" x14ac:dyDescent="0.25">
      <c r="A577" s="95"/>
      <c r="B577" s="75">
        <v>3295144003</v>
      </c>
      <c r="C577" s="80" t="s">
        <v>2298</v>
      </c>
      <c r="D577" s="274">
        <v>9005555235847</v>
      </c>
      <c r="E577" s="53" t="s">
        <v>4282</v>
      </c>
      <c r="F577" s="8" t="s">
        <v>6</v>
      </c>
      <c r="G577" s="110">
        <v>3945</v>
      </c>
      <c r="H577" s="265">
        <f t="shared" si="40"/>
        <v>3945</v>
      </c>
      <c r="I577" s="46"/>
      <c r="J577" s="46">
        <v>42</v>
      </c>
      <c r="K577" s="46">
        <v>336</v>
      </c>
      <c r="L577" s="110"/>
      <c r="O577" s="336"/>
      <c r="P577" s="336"/>
      <c r="Q577" s="214"/>
    </row>
    <row r="578" spans="1:17" s="13" customFormat="1" ht="20.100000000000001" customHeight="1" x14ac:dyDescent="0.25">
      <c r="A578" s="77"/>
      <c r="B578" s="75">
        <v>3295145003</v>
      </c>
      <c r="C578" s="76" t="s">
        <v>2299</v>
      </c>
      <c r="D578" s="274">
        <v>9005555235861</v>
      </c>
      <c r="E578" s="53" t="s">
        <v>2300</v>
      </c>
      <c r="F578" s="44" t="s">
        <v>6</v>
      </c>
      <c r="G578" s="91">
        <v>1594</v>
      </c>
      <c r="H578" s="265">
        <f t="shared" si="40"/>
        <v>1594</v>
      </c>
      <c r="I578" s="46"/>
      <c r="J578" s="46">
        <v>25</v>
      </c>
      <c r="K578" s="46">
        <v>800</v>
      </c>
      <c r="L578" s="110"/>
      <c r="O578" s="336"/>
      <c r="P578" s="336"/>
      <c r="Q578" s="214"/>
    </row>
    <row r="579" spans="1:17" s="13" customFormat="1" ht="20.100000000000001" customHeight="1" x14ac:dyDescent="0.25">
      <c r="A579" s="77"/>
      <c r="B579" s="75">
        <v>3295145004</v>
      </c>
      <c r="C579" s="78" t="s">
        <v>2301</v>
      </c>
      <c r="D579" s="274">
        <v>9005555235878</v>
      </c>
      <c r="E579" s="53" t="s">
        <v>2302</v>
      </c>
      <c r="F579" s="8" t="s">
        <v>6</v>
      </c>
      <c r="G579" s="91">
        <v>3803</v>
      </c>
      <c r="H579" s="265">
        <f t="shared" si="40"/>
        <v>3803</v>
      </c>
      <c r="I579" s="46"/>
      <c r="J579" s="46">
        <v>25</v>
      </c>
      <c r="K579" s="46">
        <v>300</v>
      </c>
      <c r="L579" s="110"/>
      <c r="O579" s="336"/>
      <c r="P579" s="336"/>
      <c r="Q579" s="214"/>
    </row>
    <row r="580" spans="1:17" s="13" customFormat="1" ht="20.100000000000001" customHeight="1" x14ac:dyDescent="0.25">
      <c r="A580" s="94"/>
      <c r="B580" s="75">
        <v>3295145005</v>
      </c>
      <c r="C580" s="76" t="s">
        <v>2303</v>
      </c>
      <c r="D580" s="274">
        <v>9005555235885</v>
      </c>
      <c r="E580" s="53" t="s">
        <v>2304</v>
      </c>
      <c r="F580" s="44" t="s">
        <v>6</v>
      </c>
      <c r="G580" s="110">
        <v>6103</v>
      </c>
      <c r="H580" s="265">
        <f t="shared" si="40"/>
        <v>6103</v>
      </c>
      <c r="I580" s="46"/>
      <c r="J580" s="46">
        <v>25</v>
      </c>
      <c r="K580" s="46">
        <v>200</v>
      </c>
      <c r="L580" s="110"/>
      <c r="O580" s="336"/>
      <c r="P580" s="336"/>
      <c r="Q580" s="214"/>
    </row>
    <row r="581" spans="1:17" s="13" customFormat="1" ht="20.100000000000001" customHeight="1" x14ac:dyDescent="0.25">
      <c r="A581" s="94"/>
      <c r="B581" s="75">
        <v>3295145006</v>
      </c>
      <c r="C581" s="78" t="s">
        <v>2305</v>
      </c>
      <c r="D581" s="274">
        <v>9005555235908</v>
      </c>
      <c r="E581" s="53" t="s">
        <v>2306</v>
      </c>
      <c r="F581" s="8" t="s">
        <v>6</v>
      </c>
      <c r="G581" s="91">
        <v>2195</v>
      </c>
      <c r="H581" s="265">
        <f t="shared" si="40"/>
        <v>2195</v>
      </c>
      <c r="I581" s="46"/>
      <c r="J581" s="46">
        <v>16</v>
      </c>
      <c r="K581" s="46">
        <v>512</v>
      </c>
      <c r="L581" s="110"/>
      <c r="O581" s="336"/>
      <c r="P581" s="336"/>
      <c r="Q581" s="214"/>
    </row>
    <row r="582" spans="1:17" s="13" customFormat="1" ht="20.100000000000001" customHeight="1" x14ac:dyDescent="0.25">
      <c r="A582" s="77"/>
      <c r="B582" s="75">
        <v>3295145007</v>
      </c>
      <c r="C582" s="79" t="s">
        <v>2307</v>
      </c>
      <c r="D582" s="274">
        <v>9005555235915</v>
      </c>
      <c r="E582" s="53" t="s">
        <v>2308</v>
      </c>
      <c r="F582" s="44" t="s">
        <v>6</v>
      </c>
      <c r="G582" s="91">
        <v>5481</v>
      </c>
      <c r="H582" s="265">
        <f t="shared" si="40"/>
        <v>5481</v>
      </c>
      <c r="I582" s="46"/>
      <c r="J582" s="46">
        <v>16</v>
      </c>
      <c r="K582" s="46">
        <v>192</v>
      </c>
      <c r="L582" s="110"/>
      <c r="O582" s="336"/>
      <c r="P582" s="336"/>
      <c r="Q582" s="214"/>
    </row>
    <row r="583" spans="1:17" s="13" customFormat="1" ht="20.100000000000001" customHeight="1" x14ac:dyDescent="0.25">
      <c r="A583" s="77"/>
      <c r="B583" s="75">
        <v>3295145008</v>
      </c>
      <c r="C583" s="80" t="s">
        <v>2309</v>
      </c>
      <c r="D583" s="274">
        <v>9005555090552</v>
      </c>
      <c r="E583" s="53" t="s">
        <v>2310</v>
      </c>
      <c r="F583" s="8" t="s">
        <v>6</v>
      </c>
      <c r="G583" s="110">
        <v>8866</v>
      </c>
      <c r="H583" s="265">
        <f t="shared" si="40"/>
        <v>8866</v>
      </c>
      <c r="I583" s="46"/>
      <c r="J583" s="46">
        <v>16</v>
      </c>
      <c r="K583" s="46">
        <v>128</v>
      </c>
      <c r="L583" s="110"/>
      <c r="O583" s="336"/>
      <c r="P583" s="336"/>
      <c r="Q583" s="214"/>
    </row>
    <row r="584" spans="1:17" s="13" customFormat="1" ht="20.100000000000001" customHeight="1" x14ac:dyDescent="0.25">
      <c r="A584" s="77"/>
      <c r="B584" s="75">
        <v>3295146003</v>
      </c>
      <c r="C584" s="79" t="s">
        <v>2311</v>
      </c>
      <c r="D584" s="274">
        <v>9005555090576</v>
      </c>
      <c r="E584" s="53" t="s">
        <v>4283</v>
      </c>
      <c r="F584" s="44" t="s">
        <v>6</v>
      </c>
      <c r="G584" s="91">
        <v>3717</v>
      </c>
      <c r="H584" s="265">
        <f t="shared" si="40"/>
        <v>3717</v>
      </c>
      <c r="I584" s="46"/>
      <c r="J584" s="46">
        <v>9</v>
      </c>
      <c r="K584" s="46">
        <v>288</v>
      </c>
      <c r="L584" s="110"/>
      <c r="O584" s="336"/>
      <c r="P584" s="336"/>
      <c r="Q584" s="214"/>
    </row>
    <row r="585" spans="1:17" s="13" customFormat="1" ht="20.100000000000001" customHeight="1" x14ac:dyDescent="0.25">
      <c r="A585" s="77"/>
      <c r="B585" s="75">
        <v>3295146004</v>
      </c>
      <c r="C585" s="80" t="s">
        <v>2312</v>
      </c>
      <c r="D585" s="274">
        <v>9005555090583</v>
      </c>
      <c r="E585" s="53" t="s">
        <v>4284</v>
      </c>
      <c r="F585" s="8" t="s">
        <v>6</v>
      </c>
      <c r="G585" s="91">
        <v>9205</v>
      </c>
      <c r="H585" s="265">
        <f t="shared" si="40"/>
        <v>9205</v>
      </c>
      <c r="I585" s="46"/>
      <c r="J585" s="46">
        <v>9</v>
      </c>
      <c r="K585" s="46">
        <v>108</v>
      </c>
      <c r="L585" s="110"/>
      <c r="O585" s="336"/>
      <c r="P585" s="336"/>
      <c r="Q585" s="214"/>
    </row>
    <row r="586" spans="1:17" s="13" customFormat="1" ht="20.100000000000001" customHeight="1" x14ac:dyDescent="0.25">
      <c r="A586" s="95"/>
      <c r="B586" s="75">
        <v>3295146005</v>
      </c>
      <c r="C586" s="79" t="s">
        <v>2313</v>
      </c>
      <c r="D586" s="274">
        <v>9005555090590</v>
      </c>
      <c r="E586" s="53" t="s">
        <v>4285</v>
      </c>
      <c r="F586" s="44" t="s">
        <v>6</v>
      </c>
      <c r="G586" s="91">
        <v>14007</v>
      </c>
      <c r="H586" s="265">
        <f t="shared" si="40"/>
        <v>14007</v>
      </c>
      <c r="I586" s="46"/>
      <c r="J586" s="46">
        <v>9</v>
      </c>
      <c r="K586" s="46">
        <v>72</v>
      </c>
      <c r="L586" s="110"/>
      <c r="O586" s="336"/>
      <c r="P586" s="336"/>
      <c r="Q586" s="214"/>
    </row>
    <row r="587" spans="1:17" s="13" customFormat="1" ht="20.100000000000001" customHeight="1" x14ac:dyDescent="0.25">
      <c r="A587" s="77"/>
      <c r="B587" s="75">
        <v>3295146006</v>
      </c>
      <c r="C587" s="80" t="s">
        <v>2314</v>
      </c>
      <c r="D587" s="274">
        <v>9005555235984</v>
      </c>
      <c r="E587" s="53" t="s">
        <v>2315</v>
      </c>
      <c r="F587" s="8" t="s">
        <v>6</v>
      </c>
      <c r="G587" s="91">
        <v>6997</v>
      </c>
      <c r="H587" s="265">
        <f t="shared" si="40"/>
        <v>6997</v>
      </c>
      <c r="I587" s="46"/>
      <c r="J587" s="46">
        <v>6</v>
      </c>
      <c r="K587" s="46">
        <v>192</v>
      </c>
      <c r="L587" s="110"/>
      <c r="O587" s="336"/>
      <c r="P587" s="336"/>
      <c r="Q587" s="214"/>
    </row>
    <row r="588" spans="1:17" s="13" customFormat="1" ht="20.100000000000001" customHeight="1" x14ac:dyDescent="0.25">
      <c r="A588" s="77"/>
      <c r="B588" s="75">
        <v>3295146007</v>
      </c>
      <c r="C588" s="79" t="s">
        <v>2316</v>
      </c>
      <c r="D588" s="274">
        <v>9005555235991</v>
      </c>
      <c r="E588" s="53" t="s">
        <v>2317</v>
      </c>
      <c r="F588" s="44" t="s">
        <v>6</v>
      </c>
      <c r="G588" s="91">
        <v>15012</v>
      </c>
      <c r="H588" s="265">
        <f t="shared" si="40"/>
        <v>15012</v>
      </c>
      <c r="I588" s="46"/>
      <c r="J588" s="46">
        <v>6</v>
      </c>
      <c r="K588" s="46">
        <v>72</v>
      </c>
      <c r="L588" s="110"/>
      <c r="O588" s="336"/>
      <c r="P588" s="336"/>
      <c r="Q588" s="214"/>
    </row>
    <row r="589" spans="1:17" s="13" customFormat="1" ht="20.100000000000001" customHeight="1" x14ac:dyDescent="0.25">
      <c r="A589" s="77"/>
      <c r="B589" s="75">
        <v>3295146008</v>
      </c>
      <c r="C589" s="80" t="s">
        <v>2318</v>
      </c>
      <c r="D589" s="274">
        <v>9005555236004</v>
      </c>
      <c r="E589" s="53" t="s">
        <v>2319</v>
      </c>
      <c r="F589" s="8" t="s">
        <v>6</v>
      </c>
      <c r="G589" s="110">
        <v>25420</v>
      </c>
      <c r="H589" s="265">
        <f t="shared" si="40"/>
        <v>25420</v>
      </c>
      <c r="I589" s="46"/>
      <c r="J589" s="46">
        <v>6</v>
      </c>
      <c r="K589" s="46">
        <v>48</v>
      </c>
      <c r="L589" s="110"/>
      <c r="O589" s="336"/>
      <c r="P589" s="336"/>
      <c r="Q589" s="214"/>
    </row>
    <row r="590" spans="1:17" s="13" customFormat="1" ht="20.100000000000001" customHeight="1" x14ac:dyDescent="0.25">
      <c r="A590" s="77"/>
      <c r="B590" s="75">
        <v>3295147003</v>
      </c>
      <c r="C590" s="79" t="s">
        <v>2320</v>
      </c>
      <c r="D590" s="274">
        <v>9005555236028</v>
      </c>
      <c r="E590" s="53" t="s">
        <v>2321</v>
      </c>
      <c r="F590" s="44" t="s">
        <v>6</v>
      </c>
      <c r="G590" s="91">
        <v>10310</v>
      </c>
      <c r="H590" s="265">
        <f t="shared" si="40"/>
        <v>10310</v>
      </c>
      <c r="I590" s="46"/>
      <c r="J590" s="46">
        <v>4</v>
      </c>
      <c r="K590" s="46">
        <v>128</v>
      </c>
      <c r="L590" s="110"/>
      <c r="O590" s="336"/>
      <c r="P590" s="336"/>
      <c r="Q590" s="214"/>
    </row>
    <row r="591" spans="1:17" s="13" customFormat="1" ht="20.100000000000001" customHeight="1" x14ac:dyDescent="0.25">
      <c r="A591" s="77"/>
      <c r="B591" s="75">
        <v>3295147004</v>
      </c>
      <c r="C591" s="80" t="s">
        <v>2322</v>
      </c>
      <c r="D591" s="274">
        <v>9005555236035</v>
      </c>
      <c r="E591" s="53" t="s">
        <v>2323</v>
      </c>
      <c r="F591" s="8" t="s">
        <v>6</v>
      </c>
      <c r="G591" s="91">
        <v>23649</v>
      </c>
      <c r="H591" s="265">
        <f t="shared" si="40"/>
        <v>23649</v>
      </c>
      <c r="I591" s="46"/>
      <c r="J591" s="46">
        <v>4</v>
      </c>
      <c r="K591" s="46">
        <v>48</v>
      </c>
      <c r="L591" s="110"/>
      <c r="O591" s="336"/>
      <c r="P591" s="336"/>
      <c r="Q591" s="214"/>
    </row>
    <row r="592" spans="1:17" s="13" customFormat="1" ht="20.100000000000001" customHeight="1" x14ac:dyDescent="0.25">
      <c r="A592" s="81"/>
      <c r="B592" s="75">
        <v>3295147005</v>
      </c>
      <c r="C592" s="79" t="s">
        <v>2324</v>
      </c>
      <c r="D592" s="274">
        <v>9005555236042</v>
      </c>
      <c r="E592" s="53" t="s">
        <v>2325</v>
      </c>
      <c r="F592" s="44" t="s">
        <v>6</v>
      </c>
      <c r="G592" s="110">
        <v>38659</v>
      </c>
      <c r="H592" s="265">
        <f t="shared" si="40"/>
        <v>38659</v>
      </c>
      <c r="I592" s="46"/>
      <c r="J592" s="46">
        <v>4</v>
      </c>
      <c r="K592" s="46">
        <v>32</v>
      </c>
      <c r="L592" s="110"/>
      <c r="O592" s="336"/>
      <c r="P592" s="336"/>
      <c r="Q592" s="214"/>
    </row>
    <row r="593" spans="1:17" s="13" customFormat="1" ht="20.100000000000001" customHeight="1" x14ac:dyDescent="0.25">
      <c r="A593" s="74" t="s">
        <v>2326</v>
      </c>
      <c r="B593" s="75">
        <v>3295144004</v>
      </c>
      <c r="C593" s="76" t="s">
        <v>2327</v>
      </c>
      <c r="D593" s="274">
        <v>9005555543478</v>
      </c>
      <c r="E593" s="53" t="s">
        <v>4286</v>
      </c>
      <c r="F593" s="44" t="s">
        <v>6</v>
      </c>
      <c r="G593" s="91">
        <v>4431</v>
      </c>
      <c r="H593" s="265">
        <f t="shared" si="40"/>
        <v>4431</v>
      </c>
      <c r="I593" s="46"/>
      <c r="J593" s="46">
        <v>42</v>
      </c>
      <c r="K593" s="46">
        <v>336</v>
      </c>
      <c r="L593" s="110"/>
      <c r="O593" s="336"/>
      <c r="P593" s="336"/>
      <c r="Q593" s="214"/>
    </row>
    <row r="594" spans="1:17" s="13" customFormat="1" ht="20.100000000000001" customHeight="1" x14ac:dyDescent="0.25">
      <c r="A594" s="77"/>
      <c r="B594" s="75">
        <v>3295145001</v>
      </c>
      <c r="C594" s="78" t="s">
        <v>2328</v>
      </c>
      <c r="D594" s="274">
        <v>9005555543508</v>
      </c>
      <c r="E594" s="53" t="s">
        <v>2329</v>
      </c>
      <c r="F594" s="8" t="s">
        <v>6</v>
      </c>
      <c r="G594" s="91">
        <v>6878</v>
      </c>
      <c r="H594" s="265">
        <f t="shared" si="40"/>
        <v>6878</v>
      </c>
      <c r="I594" s="46"/>
      <c r="J594" s="46">
        <v>25</v>
      </c>
      <c r="K594" s="46">
        <v>200</v>
      </c>
      <c r="L594" s="110"/>
      <c r="O594" s="336"/>
      <c r="P594" s="336"/>
      <c r="Q594" s="214"/>
    </row>
    <row r="595" spans="1:17" s="13" customFormat="1" ht="20.100000000000001" customHeight="1" x14ac:dyDescent="0.25">
      <c r="A595" s="77"/>
      <c r="B595" s="75">
        <v>3295145002</v>
      </c>
      <c r="C595" s="76" t="s">
        <v>2330</v>
      </c>
      <c r="D595" s="274">
        <v>9005555092013</v>
      </c>
      <c r="E595" s="53" t="s">
        <v>2331</v>
      </c>
      <c r="F595" s="44" t="s">
        <v>6</v>
      </c>
      <c r="G595" s="91">
        <v>12208</v>
      </c>
      <c r="H595" s="265">
        <f t="shared" si="40"/>
        <v>12208</v>
      </c>
      <c r="I595" s="46"/>
      <c r="J595" s="46">
        <v>16</v>
      </c>
      <c r="K595" s="46">
        <v>128</v>
      </c>
      <c r="L595" s="110"/>
      <c r="O595" s="336"/>
      <c r="P595" s="336"/>
      <c r="Q595" s="214"/>
    </row>
    <row r="596" spans="1:17" s="13" customFormat="1" ht="20.100000000000001" customHeight="1" x14ac:dyDescent="0.25">
      <c r="A596" s="77"/>
      <c r="B596" s="75">
        <v>3295146001</v>
      </c>
      <c r="C596" s="78" t="s">
        <v>2332</v>
      </c>
      <c r="D596" s="274">
        <v>9005555543577</v>
      </c>
      <c r="E596" s="53" t="s">
        <v>4287</v>
      </c>
      <c r="F596" s="8" t="s">
        <v>6</v>
      </c>
      <c r="G596" s="91">
        <v>19542</v>
      </c>
      <c r="H596" s="265">
        <f t="shared" si="40"/>
        <v>19542</v>
      </c>
      <c r="I596" s="46"/>
      <c r="J596" s="46">
        <v>9</v>
      </c>
      <c r="K596" s="46">
        <v>72</v>
      </c>
      <c r="L596" s="110"/>
      <c r="O596" s="336"/>
      <c r="P596" s="336"/>
      <c r="Q596" s="214"/>
    </row>
    <row r="597" spans="1:17" s="13" customFormat="1" ht="20.100000000000001" customHeight="1" x14ac:dyDescent="0.25">
      <c r="A597" s="95"/>
      <c r="B597" s="75">
        <v>3295146002</v>
      </c>
      <c r="C597" s="79" t="s">
        <v>2333</v>
      </c>
      <c r="D597" s="274">
        <v>9005555543607</v>
      </c>
      <c r="E597" s="53" t="s">
        <v>2334</v>
      </c>
      <c r="F597" s="44" t="s">
        <v>6</v>
      </c>
      <c r="G597" s="91">
        <v>31144</v>
      </c>
      <c r="H597" s="265">
        <f t="shared" si="40"/>
        <v>31144</v>
      </c>
      <c r="I597" s="46"/>
      <c r="J597" s="46">
        <v>6</v>
      </c>
      <c r="K597" s="46">
        <v>48</v>
      </c>
      <c r="L597" s="110"/>
      <c r="O597" s="336"/>
      <c r="P597" s="336"/>
      <c r="Q597" s="214"/>
    </row>
    <row r="598" spans="1:17" s="13" customFormat="1" ht="20.100000000000001" customHeight="1" x14ac:dyDescent="0.25">
      <c r="A598" s="104"/>
      <c r="B598" s="84">
        <v>3295147002</v>
      </c>
      <c r="C598" s="105" t="s">
        <v>2335</v>
      </c>
      <c r="D598" s="274">
        <v>9005555543638</v>
      </c>
      <c r="E598" s="53" t="s">
        <v>2336</v>
      </c>
      <c r="F598" s="86" t="s">
        <v>6</v>
      </c>
      <c r="G598" s="91">
        <v>50618</v>
      </c>
      <c r="H598" s="266">
        <f t="shared" si="40"/>
        <v>50618</v>
      </c>
      <c r="I598" s="87"/>
      <c r="J598" s="87">
        <v>4</v>
      </c>
      <c r="K598" s="87">
        <v>32</v>
      </c>
      <c r="L598" s="110"/>
      <c r="O598" s="336"/>
      <c r="P598" s="336"/>
      <c r="Q598" s="214"/>
    </row>
    <row r="599" spans="1:17" s="7" customFormat="1" ht="30" customHeight="1" x14ac:dyDescent="0.25">
      <c r="A599" s="189" t="s">
        <v>3246</v>
      </c>
      <c r="B599" s="190"/>
      <c r="C599" s="190"/>
      <c r="D599" s="375"/>
      <c r="E599" s="191"/>
      <c r="F599" s="192"/>
      <c r="G599" s="193" t="s">
        <v>5</v>
      </c>
      <c r="H599" s="259">
        <f>'Rabatové skupiny'!C24</f>
        <v>0</v>
      </c>
      <c r="I599" s="273" t="s">
        <v>3322</v>
      </c>
      <c r="J599" s="191"/>
      <c r="K599" s="191"/>
      <c r="L599" s="194" t="s">
        <v>845</v>
      </c>
      <c r="M599" s="13"/>
      <c r="N599" s="13"/>
      <c r="O599" s="336"/>
      <c r="P599" s="336"/>
      <c r="Q599" s="214"/>
    </row>
    <row r="600" spans="1:17" s="14" customFormat="1" ht="40.200000000000003" customHeight="1" x14ac:dyDescent="0.3">
      <c r="A600" s="186" t="str">
        <f>A$9</f>
        <v>Položka</v>
      </c>
      <c r="B600" s="186" t="str">
        <f t="shared" ref="B600:K600" si="41">B$9</f>
        <v>Objednací kód</v>
      </c>
      <c r="C600" s="186" t="str">
        <f t="shared" si="41"/>
        <v>Systémový kód</v>
      </c>
      <c r="D600" s="376" t="s">
        <v>3320</v>
      </c>
      <c r="E600" s="186" t="s">
        <v>1439</v>
      </c>
      <c r="F600" s="186" t="str">
        <f t="shared" si="41"/>
        <v>MJ</v>
      </c>
      <c r="G600" s="187" t="s">
        <v>7</v>
      </c>
      <c r="H600" s="263" t="str">
        <f t="shared" si="41"/>
        <v>Netto cena (Kč)</v>
      </c>
      <c r="I600" s="188" t="str">
        <f t="shared" si="41"/>
        <v>Krabice/ Box</v>
      </c>
      <c r="J600" s="188" t="str">
        <f t="shared" si="41"/>
        <v>Paleta</v>
      </c>
      <c r="K600" s="188" t="str">
        <f t="shared" si="41"/>
        <v>Kamion</v>
      </c>
      <c r="L600" s="188"/>
      <c r="M600" s="13"/>
      <c r="N600" s="13"/>
      <c r="O600" s="336"/>
      <c r="P600" s="336"/>
      <c r="Q600" s="214"/>
    </row>
    <row r="601" spans="1:17" s="13" customFormat="1" ht="20.100000000000001" customHeight="1" x14ac:dyDescent="0.25">
      <c r="A601" s="74" t="s">
        <v>1928</v>
      </c>
      <c r="B601" s="75">
        <v>3295144101</v>
      </c>
      <c r="C601" s="76" t="s">
        <v>2337</v>
      </c>
      <c r="D601" s="274">
        <v>9010459202109</v>
      </c>
      <c r="E601" s="53" t="s">
        <v>4288</v>
      </c>
      <c r="F601" s="44" t="s">
        <v>6</v>
      </c>
      <c r="G601" s="110">
        <v>96</v>
      </c>
      <c r="H601" s="265">
        <f>G601*(100-$H$599)/100</f>
        <v>96</v>
      </c>
      <c r="I601" s="46">
        <v>30</v>
      </c>
      <c r="J601" s="46">
        <v>240</v>
      </c>
      <c r="K601" s="46"/>
      <c r="L601" s="110"/>
      <c r="O601" s="336"/>
      <c r="P601" s="336"/>
      <c r="Q601" s="214"/>
    </row>
    <row r="602" spans="1:17" s="13" customFormat="1" ht="20.100000000000001" customHeight="1" x14ac:dyDescent="0.25">
      <c r="A602" s="77"/>
      <c r="B602" s="75">
        <v>3295144102</v>
      </c>
      <c r="C602" s="78" t="s">
        <v>2338</v>
      </c>
      <c r="D602" s="274">
        <v>9010459202130</v>
      </c>
      <c r="E602" s="53" t="s">
        <v>4289</v>
      </c>
      <c r="F602" s="8" t="s">
        <v>6</v>
      </c>
      <c r="G602" s="110">
        <v>88</v>
      </c>
      <c r="H602" s="265">
        <f t="shared" ref="H602:H665" si="42">G602*(100-$H$599)/100</f>
        <v>88</v>
      </c>
      <c r="I602" s="46">
        <v>30</v>
      </c>
      <c r="J602" s="46">
        <v>240</v>
      </c>
      <c r="K602" s="46"/>
      <c r="L602" s="110"/>
      <c r="O602" s="336"/>
      <c r="P602" s="336"/>
      <c r="Q602" s="214"/>
    </row>
    <row r="603" spans="1:17" s="13" customFormat="1" ht="20.100000000000001" customHeight="1" x14ac:dyDescent="0.25">
      <c r="A603" s="94"/>
      <c r="B603" s="75">
        <v>3295144103</v>
      </c>
      <c r="C603" s="76" t="s">
        <v>2339</v>
      </c>
      <c r="D603" s="274">
        <v>9010459202161</v>
      </c>
      <c r="E603" s="53" t="s">
        <v>4290</v>
      </c>
      <c r="F603" s="44" t="s">
        <v>6</v>
      </c>
      <c r="G603" s="110">
        <v>96</v>
      </c>
      <c r="H603" s="265">
        <f t="shared" si="42"/>
        <v>96</v>
      </c>
      <c r="I603" s="46">
        <v>30</v>
      </c>
      <c r="J603" s="46">
        <v>240</v>
      </c>
      <c r="K603" s="46"/>
      <c r="L603" s="110"/>
      <c r="O603" s="336"/>
      <c r="P603" s="336"/>
      <c r="Q603" s="214"/>
    </row>
    <row r="604" spans="1:17" s="13" customFormat="1" ht="20.100000000000001" customHeight="1" x14ac:dyDescent="0.25">
      <c r="A604" s="94"/>
      <c r="B604" s="75">
        <v>3295144104</v>
      </c>
      <c r="C604" s="78" t="s">
        <v>2340</v>
      </c>
      <c r="D604" s="274">
        <v>9010459202192</v>
      </c>
      <c r="E604" s="53" t="s">
        <v>4291</v>
      </c>
      <c r="F604" s="8" t="s">
        <v>6</v>
      </c>
      <c r="G604" s="110">
        <v>130</v>
      </c>
      <c r="H604" s="265">
        <f t="shared" si="42"/>
        <v>130</v>
      </c>
      <c r="I604" s="46">
        <v>20</v>
      </c>
      <c r="J604" s="46">
        <v>160</v>
      </c>
      <c r="K604" s="46"/>
      <c r="L604" s="110"/>
      <c r="O604" s="336"/>
      <c r="P604" s="336"/>
      <c r="Q604" s="214"/>
    </row>
    <row r="605" spans="1:17" s="13" customFormat="1" ht="20.100000000000001" customHeight="1" x14ac:dyDescent="0.25">
      <c r="A605" s="77"/>
      <c r="B605" s="75">
        <v>3295144105</v>
      </c>
      <c r="C605" s="79" t="s">
        <v>2341</v>
      </c>
      <c r="D605" s="274">
        <v>7033730252039</v>
      </c>
      <c r="E605" s="53" t="s">
        <v>2342</v>
      </c>
      <c r="F605" s="44" t="s">
        <v>6</v>
      </c>
      <c r="G605" s="110">
        <v>402</v>
      </c>
      <c r="H605" s="265">
        <f t="shared" si="42"/>
        <v>402</v>
      </c>
      <c r="I605" s="46"/>
      <c r="J605" s="46">
        <v>192</v>
      </c>
      <c r="K605" s="46"/>
      <c r="L605" s="110"/>
      <c r="O605" s="336"/>
      <c r="P605" s="336"/>
      <c r="Q605" s="214"/>
    </row>
    <row r="606" spans="1:17" s="13" customFormat="1" ht="20.100000000000001" customHeight="1" x14ac:dyDescent="0.25">
      <c r="A606" s="77"/>
      <c r="B606" s="75">
        <v>3295144106</v>
      </c>
      <c r="C606" s="80" t="s">
        <v>2343</v>
      </c>
      <c r="D606" s="274">
        <v>7033730252138</v>
      </c>
      <c r="E606" s="53" t="s">
        <v>2344</v>
      </c>
      <c r="F606" s="8" t="s">
        <v>6</v>
      </c>
      <c r="G606" s="110">
        <v>413</v>
      </c>
      <c r="H606" s="265">
        <f t="shared" si="42"/>
        <v>413</v>
      </c>
      <c r="I606" s="46"/>
      <c r="J606" s="46">
        <v>160</v>
      </c>
      <c r="K606" s="46"/>
      <c r="L606" s="110"/>
      <c r="O606" s="336"/>
      <c r="P606" s="336"/>
      <c r="Q606" s="214"/>
    </row>
    <row r="607" spans="1:17" s="13" customFormat="1" ht="20.100000000000001" customHeight="1" x14ac:dyDescent="0.25">
      <c r="A607" s="77"/>
      <c r="B607" s="75">
        <v>3295144107</v>
      </c>
      <c r="C607" s="79" t="s">
        <v>2345</v>
      </c>
      <c r="D607" s="274">
        <v>9010459201904</v>
      </c>
      <c r="E607" s="53" t="s">
        <v>2346</v>
      </c>
      <c r="F607" s="44" t="s">
        <v>6</v>
      </c>
      <c r="G607" s="110">
        <v>440</v>
      </c>
      <c r="H607" s="265">
        <f t="shared" si="42"/>
        <v>440</v>
      </c>
      <c r="I607" s="46"/>
      <c r="J607" s="46">
        <v>144</v>
      </c>
      <c r="K607" s="46"/>
      <c r="L607" s="110"/>
      <c r="O607" s="336"/>
      <c r="P607" s="336"/>
      <c r="Q607" s="214"/>
    </row>
    <row r="608" spans="1:17" s="13" customFormat="1" ht="20.100000000000001" customHeight="1" x14ac:dyDescent="0.25">
      <c r="A608" s="77"/>
      <c r="B608" s="75">
        <v>3295144108</v>
      </c>
      <c r="C608" s="80" t="s">
        <v>2347</v>
      </c>
      <c r="D608" s="274">
        <v>20541215</v>
      </c>
      <c r="E608" s="53" t="s">
        <v>2348</v>
      </c>
      <c r="F608" s="8" t="s">
        <v>6</v>
      </c>
      <c r="G608" s="110">
        <v>490</v>
      </c>
      <c r="H608" s="265">
        <f t="shared" si="42"/>
        <v>490</v>
      </c>
      <c r="I608" s="46"/>
      <c r="J608" s="46">
        <v>120</v>
      </c>
      <c r="K608" s="46"/>
      <c r="L608" s="110"/>
      <c r="O608" s="336"/>
      <c r="P608" s="336"/>
      <c r="Q608" s="214"/>
    </row>
    <row r="609" spans="1:17" s="13" customFormat="1" ht="20.100000000000001" customHeight="1" x14ac:dyDescent="0.25">
      <c r="A609" s="95"/>
      <c r="B609" s="75">
        <v>3295144109</v>
      </c>
      <c r="C609" s="79" t="s">
        <v>2349</v>
      </c>
      <c r="D609" s="274">
        <v>5905485421096</v>
      </c>
      <c r="E609" s="53" t="s">
        <v>4292</v>
      </c>
      <c r="F609" s="44" t="s">
        <v>6</v>
      </c>
      <c r="G609" s="110">
        <v>278</v>
      </c>
      <c r="H609" s="265">
        <f t="shared" si="42"/>
        <v>278</v>
      </c>
      <c r="I609" s="46">
        <v>12</v>
      </c>
      <c r="J609" s="46">
        <v>96</v>
      </c>
      <c r="K609" s="46"/>
      <c r="L609" s="110"/>
      <c r="O609" s="336"/>
      <c r="P609" s="336"/>
      <c r="Q609" s="214"/>
    </row>
    <row r="610" spans="1:17" s="13" customFormat="1" ht="20.100000000000001" customHeight="1" x14ac:dyDescent="0.25">
      <c r="A610" s="77"/>
      <c r="B610" s="75">
        <v>3295144110</v>
      </c>
      <c r="C610" s="80" t="s">
        <v>2350</v>
      </c>
      <c r="D610" s="274">
        <v>5905485421140</v>
      </c>
      <c r="E610" s="53" t="s">
        <v>4293</v>
      </c>
      <c r="F610" s="8" t="s">
        <v>6</v>
      </c>
      <c r="G610" s="110">
        <v>303</v>
      </c>
      <c r="H610" s="265">
        <f t="shared" si="42"/>
        <v>303</v>
      </c>
      <c r="I610" s="46">
        <v>12</v>
      </c>
      <c r="J610" s="46">
        <v>96</v>
      </c>
      <c r="K610" s="46"/>
      <c r="L610" s="110"/>
      <c r="O610" s="336"/>
      <c r="P610" s="336"/>
      <c r="Q610" s="214"/>
    </row>
    <row r="611" spans="1:17" s="13" customFormat="1" ht="20.100000000000001" customHeight="1" x14ac:dyDescent="0.25">
      <c r="A611" s="77"/>
      <c r="B611" s="75">
        <v>3295144111</v>
      </c>
      <c r="C611" s="79" t="s">
        <v>2351</v>
      </c>
      <c r="D611" s="274">
        <v>5905485421102</v>
      </c>
      <c r="E611" s="53" t="s">
        <v>4294</v>
      </c>
      <c r="F611" s="44" t="s">
        <v>6</v>
      </c>
      <c r="G611" s="110">
        <v>303</v>
      </c>
      <c r="H611" s="265">
        <f t="shared" si="42"/>
        <v>303</v>
      </c>
      <c r="I611" s="46">
        <v>10</v>
      </c>
      <c r="J611" s="46">
        <v>80</v>
      </c>
      <c r="K611" s="46"/>
      <c r="L611" s="110"/>
      <c r="O611" s="336"/>
      <c r="P611" s="336"/>
      <c r="Q611" s="214"/>
    </row>
    <row r="612" spans="1:17" s="13" customFormat="1" ht="20.100000000000001" customHeight="1" x14ac:dyDescent="0.25">
      <c r="A612" s="94"/>
      <c r="B612" s="75">
        <v>3295144112</v>
      </c>
      <c r="C612" s="80" t="s">
        <v>2352</v>
      </c>
      <c r="D612" s="274">
        <v>5905485421157</v>
      </c>
      <c r="E612" s="53" t="s">
        <v>4295</v>
      </c>
      <c r="F612" s="8" t="s">
        <v>6</v>
      </c>
      <c r="G612" s="110">
        <v>352</v>
      </c>
      <c r="H612" s="265">
        <f t="shared" si="42"/>
        <v>352</v>
      </c>
      <c r="I612" s="46">
        <v>8</v>
      </c>
      <c r="J612" s="46">
        <v>64</v>
      </c>
      <c r="K612" s="46"/>
      <c r="L612" s="110"/>
      <c r="O612" s="336"/>
      <c r="P612" s="336"/>
      <c r="Q612" s="214"/>
    </row>
    <row r="613" spans="1:17" s="13" customFormat="1" ht="20.100000000000001" customHeight="1" x14ac:dyDescent="0.25">
      <c r="A613" s="77"/>
      <c r="B613" s="75">
        <v>3295145101</v>
      </c>
      <c r="C613" s="79" t="s">
        <v>2353</v>
      </c>
      <c r="D613" s="274">
        <v>9010459207852</v>
      </c>
      <c r="E613" s="53" t="s">
        <v>2354</v>
      </c>
      <c r="F613" s="44" t="s">
        <v>6</v>
      </c>
      <c r="G613" s="110">
        <v>601</v>
      </c>
      <c r="H613" s="265">
        <f t="shared" si="42"/>
        <v>601</v>
      </c>
      <c r="I613" s="46">
        <v>6</v>
      </c>
      <c r="J613" s="46">
        <v>48</v>
      </c>
      <c r="K613" s="46"/>
      <c r="L613" s="110"/>
      <c r="O613" s="336"/>
      <c r="P613" s="336"/>
      <c r="Q613" s="214"/>
    </row>
    <row r="614" spans="1:17" s="13" customFormat="1" ht="20.100000000000001" customHeight="1" x14ac:dyDescent="0.25">
      <c r="A614" s="77"/>
      <c r="B614" s="75">
        <v>3295145102</v>
      </c>
      <c r="C614" s="80" t="s">
        <v>2355</v>
      </c>
      <c r="D614" s="274">
        <v>9010459207869</v>
      </c>
      <c r="E614" s="53" t="s">
        <v>2356</v>
      </c>
      <c r="F614" s="8" t="s">
        <v>6</v>
      </c>
      <c r="G614" s="110">
        <v>663</v>
      </c>
      <c r="H614" s="265">
        <f t="shared" si="42"/>
        <v>663</v>
      </c>
      <c r="I614" s="46">
        <v>5</v>
      </c>
      <c r="J614" s="46">
        <v>40</v>
      </c>
      <c r="K614" s="46"/>
      <c r="L614" s="110"/>
      <c r="O614" s="336"/>
      <c r="P614" s="336"/>
      <c r="Q614" s="214"/>
    </row>
    <row r="615" spans="1:17" s="13" customFormat="1" ht="20.100000000000001" customHeight="1" x14ac:dyDescent="0.25">
      <c r="A615" s="77"/>
      <c r="B615" s="75">
        <v>3295145103</v>
      </c>
      <c r="C615" s="79" t="s">
        <v>2357</v>
      </c>
      <c r="D615" s="274">
        <v>9010459207876</v>
      </c>
      <c r="E615" s="53" t="s">
        <v>2358</v>
      </c>
      <c r="F615" s="44" t="s">
        <v>6</v>
      </c>
      <c r="G615" s="110">
        <v>615</v>
      </c>
      <c r="H615" s="265">
        <f t="shared" si="42"/>
        <v>615</v>
      </c>
      <c r="I615" s="46">
        <v>5</v>
      </c>
      <c r="J615" s="46">
        <v>40</v>
      </c>
      <c r="K615" s="46"/>
      <c r="L615" s="110"/>
      <c r="O615" s="336"/>
      <c r="P615" s="336"/>
      <c r="Q615" s="214"/>
    </row>
    <row r="616" spans="1:17" s="13" customFormat="1" ht="20.100000000000001" customHeight="1" x14ac:dyDescent="0.25">
      <c r="A616" s="77"/>
      <c r="B616" s="75">
        <v>3295145104</v>
      </c>
      <c r="C616" s="76" t="s">
        <v>2359</v>
      </c>
      <c r="D616" s="274">
        <v>9010459207814</v>
      </c>
      <c r="E616" s="53" t="s">
        <v>2360</v>
      </c>
      <c r="F616" s="44" t="s">
        <v>6</v>
      </c>
      <c r="G616" s="110">
        <v>826</v>
      </c>
      <c r="H616" s="265">
        <f t="shared" si="42"/>
        <v>826</v>
      </c>
      <c r="I616" s="46">
        <v>5</v>
      </c>
      <c r="J616" s="46">
        <v>30</v>
      </c>
      <c r="K616" s="46"/>
      <c r="L616" s="110"/>
      <c r="O616" s="336"/>
      <c r="P616" s="336"/>
      <c r="Q616" s="214"/>
    </row>
    <row r="617" spans="1:17" s="13" customFormat="1" ht="20.100000000000001" customHeight="1" x14ac:dyDescent="0.25">
      <c r="A617" s="77"/>
      <c r="B617" s="75">
        <v>3295145105</v>
      </c>
      <c r="C617" s="78" t="s">
        <v>2361</v>
      </c>
      <c r="D617" s="274">
        <v>5905485407724</v>
      </c>
      <c r="E617" s="53" t="s">
        <v>2362</v>
      </c>
      <c r="F617" s="8" t="s">
        <v>6</v>
      </c>
      <c r="G617" s="110">
        <v>1531</v>
      </c>
      <c r="H617" s="265">
        <f t="shared" si="42"/>
        <v>1531</v>
      </c>
      <c r="I617" s="46"/>
      <c r="J617" s="46">
        <v>30</v>
      </c>
      <c r="K617" s="46"/>
      <c r="L617" s="110"/>
      <c r="O617" s="336"/>
      <c r="P617" s="336"/>
      <c r="Q617" s="214"/>
    </row>
    <row r="618" spans="1:17" s="13" customFormat="1" ht="20.100000000000001" customHeight="1" x14ac:dyDescent="0.25">
      <c r="A618" s="77"/>
      <c r="B618" s="75">
        <v>3295145106</v>
      </c>
      <c r="C618" s="76" t="s">
        <v>2363</v>
      </c>
      <c r="D618" s="274">
        <v>5905485407731</v>
      </c>
      <c r="E618" s="53" t="s">
        <v>2364</v>
      </c>
      <c r="F618" s="44" t="s">
        <v>6</v>
      </c>
      <c r="G618" s="110">
        <v>1801</v>
      </c>
      <c r="H618" s="265">
        <f t="shared" si="42"/>
        <v>1801</v>
      </c>
      <c r="I618" s="46"/>
      <c r="J618" s="46">
        <v>24</v>
      </c>
      <c r="K618" s="46"/>
      <c r="L618" s="110"/>
      <c r="O618" s="336"/>
      <c r="P618" s="336"/>
      <c r="Q618" s="214"/>
    </row>
    <row r="619" spans="1:17" s="13" customFormat="1" ht="20.100000000000001" customHeight="1" x14ac:dyDescent="0.25">
      <c r="A619" s="77"/>
      <c r="B619" s="75">
        <v>3295145107</v>
      </c>
      <c r="C619" s="78" t="s">
        <v>2365</v>
      </c>
      <c r="D619" s="274">
        <v>5905485407748</v>
      </c>
      <c r="E619" s="53" t="s">
        <v>2366</v>
      </c>
      <c r="F619" s="8" t="s">
        <v>6</v>
      </c>
      <c r="G619" s="110">
        <v>2108</v>
      </c>
      <c r="H619" s="265">
        <f t="shared" si="42"/>
        <v>2108</v>
      </c>
      <c r="I619" s="46"/>
      <c r="J619" s="46">
        <v>18</v>
      </c>
      <c r="K619" s="46"/>
      <c r="L619" s="110"/>
      <c r="O619" s="336"/>
      <c r="P619" s="336"/>
      <c r="Q619" s="214"/>
    </row>
    <row r="620" spans="1:17" s="13" customFormat="1" ht="20.100000000000001" customHeight="1" x14ac:dyDescent="0.25">
      <c r="A620" s="77"/>
      <c r="B620" s="75">
        <v>3295145108</v>
      </c>
      <c r="C620" s="79" t="s">
        <v>2367</v>
      </c>
      <c r="D620" s="274">
        <v>5905485440851</v>
      </c>
      <c r="E620" s="53" t="s">
        <v>2368</v>
      </c>
      <c r="F620" s="44" t="s">
        <v>6</v>
      </c>
      <c r="G620" s="110">
        <v>3852</v>
      </c>
      <c r="H620" s="265">
        <f t="shared" si="42"/>
        <v>3852</v>
      </c>
      <c r="I620" s="46"/>
      <c r="J620" s="46">
        <v>12</v>
      </c>
      <c r="K620" s="46"/>
      <c r="L620" s="110"/>
      <c r="O620" s="336"/>
      <c r="P620" s="336"/>
      <c r="Q620" s="214"/>
    </row>
    <row r="621" spans="1:17" s="13" customFormat="1" ht="20.100000000000001" customHeight="1" x14ac:dyDescent="0.25">
      <c r="A621" s="77"/>
      <c r="B621" s="75">
        <v>3295146101</v>
      </c>
      <c r="C621" s="80" t="s">
        <v>2369</v>
      </c>
      <c r="D621" s="274">
        <v>5905485407762</v>
      </c>
      <c r="E621" s="53" t="s">
        <v>4296</v>
      </c>
      <c r="F621" s="8" t="s">
        <v>6</v>
      </c>
      <c r="G621" s="110">
        <v>2232</v>
      </c>
      <c r="H621" s="265">
        <f t="shared" si="42"/>
        <v>2232</v>
      </c>
      <c r="I621" s="46"/>
      <c r="J621" s="46">
        <v>18</v>
      </c>
      <c r="K621" s="46"/>
      <c r="L621" s="110"/>
      <c r="O621" s="336"/>
      <c r="P621" s="336"/>
      <c r="Q621" s="214"/>
    </row>
    <row r="622" spans="1:17" s="13" customFormat="1" ht="20.100000000000001" customHeight="1" x14ac:dyDescent="0.25">
      <c r="A622" s="77"/>
      <c r="B622" s="75">
        <v>3295146102</v>
      </c>
      <c r="C622" s="79" t="s">
        <v>2370</v>
      </c>
      <c r="D622" s="274">
        <v>5905485407779</v>
      </c>
      <c r="E622" s="53" t="s">
        <v>4297</v>
      </c>
      <c r="F622" s="44" t="s">
        <v>6</v>
      </c>
      <c r="G622" s="110">
        <v>3116</v>
      </c>
      <c r="H622" s="265">
        <f t="shared" si="42"/>
        <v>3116</v>
      </c>
      <c r="I622" s="46"/>
      <c r="J622" s="46">
        <v>12</v>
      </c>
      <c r="K622" s="46"/>
      <c r="L622" s="110"/>
      <c r="O622" s="336"/>
      <c r="P622" s="336"/>
      <c r="Q622" s="214"/>
    </row>
    <row r="623" spans="1:17" s="13" customFormat="1" ht="20.100000000000001" customHeight="1" x14ac:dyDescent="0.25">
      <c r="A623" s="77"/>
      <c r="B623" s="75">
        <v>3295146103</v>
      </c>
      <c r="C623" s="80" t="s">
        <v>2371</v>
      </c>
      <c r="D623" s="274">
        <v>5905485407786</v>
      </c>
      <c r="E623" s="53" t="s">
        <v>4298</v>
      </c>
      <c r="F623" s="8" t="s">
        <v>6</v>
      </c>
      <c r="G623" s="110">
        <v>4132</v>
      </c>
      <c r="H623" s="265">
        <f t="shared" si="42"/>
        <v>4132</v>
      </c>
      <c r="I623" s="46"/>
      <c r="J623" s="46">
        <v>9</v>
      </c>
      <c r="K623" s="46"/>
      <c r="L623" s="110"/>
      <c r="O623" s="336"/>
      <c r="P623" s="336"/>
      <c r="Q623" s="214"/>
    </row>
    <row r="624" spans="1:17" s="13" customFormat="1" ht="20.100000000000001" customHeight="1" x14ac:dyDescent="0.25">
      <c r="A624" s="94"/>
      <c r="B624" s="75">
        <v>3295146104</v>
      </c>
      <c r="C624" s="79" t="s">
        <v>2372</v>
      </c>
      <c r="D624" s="274">
        <v>5905485407793</v>
      </c>
      <c r="E624" s="53" t="s">
        <v>4299</v>
      </c>
      <c r="F624" s="44" t="s">
        <v>6</v>
      </c>
      <c r="G624" s="110">
        <v>6530</v>
      </c>
      <c r="H624" s="265">
        <f t="shared" si="42"/>
        <v>6530</v>
      </c>
      <c r="I624" s="46"/>
      <c r="J624" s="46">
        <v>6</v>
      </c>
      <c r="K624" s="46"/>
      <c r="L624" s="110"/>
      <c r="O624" s="336"/>
      <c r="P624" s="336"/>
      <c r="Q624" s="214"/>
    </row>
    <row r="625" spans="1:17" s="13" customFormat="1" ht="20.100000000000001" customHeight="1" x14ac:dyDescent="0.25">
      <c r="A625" s="94"/>
      <c r="B625" s="75">
        <v>3295146105</v>
      </c>
      <c r="C625" s="80" t="s">
        <v>2373</v>
      </c>
      <c r="D625" s="274">
        <v>5905485407809</v>
      </c>
      <c r="E625" s="53" t="s">
        <v>2374</v>
      </c>
      <c r="F625" s="8" t="s">
        <v>6</v>
      </c>
      <c r="G625" s="91">
        <v>4338</v>
      </c>
      <c r="H625" s="265">
        <f t="shared" si="42"/>
        <v>4338</v>
      </c>
      <c r="I625" s="46"/>
      <c r="J625" s="46">
        <v>6</v>
      </c>
      <c r="K625" s="46"/>
      <c r="L625" s="110"/>
      <c r="O625" s="336"/>
      <c r="P625" s="336"/>
      <c r="Q625" s="214"/>
    </row>
    <row r="626" spans="1:17" s="13" customFormat="1" ht="20.100000000000001" customHeight="1" x14ac:dyDescent="0.25">
      <c r="A626" s="77"/>
      <c r="B626" s="75">
        <v>3295146106</v>
      </c>
      <c r="C626" s="79" t="s">
        <v>2375</v>
      </c>
      <c r="D626" s="274">
        <v>5905485407816</v>
      </c>
      <c r="E626" s="53" t="s">
        <v>2376</v>
      </c>
      <c r="F626" s="44" t="s">
        <v>6</v>
      </c>
      <c r="G626" s="91">
        <v>6005</v>
      </c>
      <c r="H626" s="265">
        <f t="shared" si="42"/>
        <v>6005</v>
      </c>
      <c r="I626" s="46"/>
      <c r="J626" s="46">
        <v>5</v>
      </c>
      <c r="K626" s="46"/>
      <c r="L626" s="110"/>
      <c r="O626" s="336"/>
      <c r="P626" s="336"/>
      <c r="Q626" s="214"/>
    </row>
    <row r="627" spans="1:17" s="13" customFormat="1" ht="20.100000000000001" customHeight="1" x14ac:dyDescent="0.25">
      <c r="A627" s="95"/>
      <c r="B627" s="75">
        <v>3295146107</v>
      </c>
      <c r="C627" s="80" t="s">
        <v>2377</v>
      </c>
      <c r="D627" s="274">
        <v>5905485407823</v>
      </c>
      <c r="E627" s="53" t="s">
        <v>2378</v>
      </c>
      <c r="F627" s="8" t="s">
        <v>6</v>
      </c>
      <c r="G627" s="91">
        <v>7432</v>
      </c>
      <c r="H627" s="265">
        <f t="shared" si="42"/>
        <v>7432</v>
      </c>
      <c r="I627" s="46"/>
      <c r="J627" s="46">
        <v>5</v>
      </c>
      <c r="K627" s="46"/>
      <c r="L627" s="110"/>
      <c r="O627" s="336"/>
      <c r="P627" s="336"/>
      <c r="Q627" s="214"/>
    </row>
    <row r="628" spans="1:17" s="13" customFormat="1" ht="20.100000000000001" customHeight="1" x14ac:dyDescent="0.25">
      <c r="A628" s="77"/>
      <c r="B628" s="75">
        <v>3295146108</v>
      </c>
      <c r="C628" s="76" t="s">
        <v>2379</v>
      </c>
      <c r="D628" s="274">
        <v>5905485440943</v>
      </c>
      <c r="E628" s="53" t="s">
        <v>2380</v>
      </c>
      <c r="F628" s="44" t="s">
        <v>6</v>
      </c>
      <c r="G628" s="91">
        <v>12555</v>
      </c>
      <c r="H628" s="265">
        <f t="shared" si="42"/>
        <v>12555</v>
      </c>
      <c r="I628" s="46"/>
      <c r="J628" s="46">
        <v>3</v>
      </c>
      <c r="K628" s="46"/>
      <c r="L628" s="110"/>
      <c r="O628" s="336"/>
      <c r="P628" s="336"/>
      <c r="Q628" s="214"/>
    </row>
    <row r="629" spans="1:17" s="13" customFormat="1" ht="20.100000000000001" customHeight="1" x14ac:dyDescent="0.25">
      <c r="A629" s="77"/>
      <c r="B629" s="75">
        <v>3296141011</v>
      </c>
      <c r="C629" s="78" t="s">
        <v>2381</v>
      </c>
      <c r="D629" s="274">
        <v>8590860025784</v>
      </c>
      <c r="E629" s="53" t="s">
        <v>2382</v>
      </c>
      <c r="F629" s="8" t="s">
        <v>6</v>
      </c>
      <c r="G629" s="91">
        <v>24673</v>
      </c>
      <c r="H629" s="265">
        <f t="shared" si="42"/>
        <v>24673</v>
      </c>
      <c r="I629" s="46"/>
      <c r="J629" s="46">
        <v>1</v>
      </c>
      <c r="K629" s="46"/>
      <c r="L629" s="110"/>
      <c r="O629" s="336"/>
      <c r="P629" s="336"/>
      <c r="Q629" s="214"/>
    </row>
    <row r="630" spans="1:17" s="13" customFormat="1" ht="20.100000000000001" customHeight="1" x14ac:dyDescent="0.25">
      <c r="A630" s="94"/>
      <c r="B630" s="75">
        <v>3296141012</v>
      </c>
      <c r="C630" s="76" t="s">
        <v>2383</v>
      </c>
      <c r="D630" s="274">
        <v>8590860025791</v>
      </c>
      <c r="E630" s="53" t="s">
        <v>2384</v>
      </c>
      <c r="F630" s="44" t="s">
        <v>6</v>
      </c>
      <c r="G630" s="91">
        <v>25475</v>
      </c>
      <c r="H630" s="265">
        <f t="shared" si="42"/>
        <v>25475</v>
      </c>
      <c r="I630" s="46"/>
      <c r="J630" s="46">
        <v>1</v>
      </c>
      <c r="K630" s="46"/>
      <c r="L630" s="110"/>
      <c r="O630" s="336"/>
      <c r="P630" s="336"/>
      <c r="Q630" s="214"/>
    </row>
    <row r="631" spans="1:17" s="13" customFormat="1" ht="20.100000000000001" customHeight="1" x14ac:dyDescent="0.25">
      <c r="A631" s="94"/>
      <c r="B631" s="75">
        <v>3296141013</v>
      </c>
      <c r="C631" s="78" t="s">
        <v>2385</v>
      </c>
      <c r="D631" s="274">
        <v>8590860025807</v>
      </c>
      <c r="E631" s="53" t="s">
        <v>2386</v>
      </c>
      <c r="F631" s="8" t="s">
        <v>6</v>
      </c>
      <c r="G631" s="91">
        <v>28103</v>
      </c>
      <c r="H631" s="265">
        <f t="shared" si="42"/>
        <v>28103</v>
      </c>
      <c r="I631" s="46"/>
      <c r="J631" s="46">
        <v>1</v>
      </c>
      <c r="K631" s="46"/>
      <c r="L631" s="110"/>
      <c r="O631" s="336"/>
      <c r="P631" s="336"/>
      <c r="Q631" s="214"/>
    </row>
    <row r="632" spans="1:17" s="13" customFormat="1" ht="20.100000000000001" customHeight="1" x14ac:dyDescent="0.25">
      <c r="A632" s="81"/>
      <c r="B632" s="75">
        <v>3296141014</v>
      </c>
      <c r="C632" s="79" t="s">
        <v>2387</v>
      </c>
      <c r="D632" s="274">
        <v>8590860025814</v>
      </c>
      <c r="E632" s="53" t="s">
        <v>2388</v>
      </c>
      <c r="F632" s="44" t="s">
        <v>6</v>
      </c>
      <c r="G632" s="91">
        <v>27053</v>
      </c>
      <c r="H632" s="265">
        <f t="shared" si="42"/>
        <v>27053</v>
      </c>
      <c r="I632" s="46"/>
      <c r="J632" s="46">
        <v>1</v>
      </c>
      <c r="K632" s="46"/>
      <c r="L632" s="110"/>
      <c r="O632" s="336"/>
      <c r="P632" s="336"/>
      <c r="Q632" s="214"/>
    </row>
    <row r="633" spans="1:17" s="13" customFormat="1" ht="20.100000000000001" customHeight="1" x14ac:dyDescent="0.25">
      <c r="A633" s="74" t="s">
        <v>1608</v>
      </c>
      <c r="B633" s="75">
        <v>3295144201</v>
      </c>
      <c r="C633" s="80" t="s">
        <v>2389</v>
      </c>
      <c r="D633" s="274">
        <v>9010459202048</v>
      </c>
      <c r="E633" s="53" t="s">
        <v>4300</v>
      </c>
      <c r="F633" s="8" t="s">
        <v>6</v>
      </c>
      <c r="G633" s="110">
        <v>264</v>
      </c>
      <c r="H633" s="265">
        <f t="shared" si="42"/>
        <v>264</v>
      </c>
      <c r="I633" s="46">
        <v>8</v>
      </c>
      <c r="J633" s="46">
        <v>96</v>
      </c>
      <c r="K633" s="46"/>
      <c r="L633" s="110"/>
      <c r="O633" s="336"/>
      <c r="P633" s="336"/>
      <c r="Q633" s="214"/>
    </row>
    <row r="634" spans="1:17" s="13" customFormat="1" ht="20.100000000000001" customHeight="1" x14ac:dyDescent="0.25">
      <c r="A634" s="77"/>
      <c r="B634" s="75">
        <v>3295144202</v>
      </c>
      <c r="C634" s="79" t="s">
        <v>2390</v>
      </c>
      <c r="D634" s="274">
        <v>9005555330054</v>
      </c>
      <c r="E634" s="53" t="s">
        <v>4301</v>
      </c>
      <c r="F634" s="44" t="s">
        <v>6</v>
      </c>
      <c r="G634" s="110">
        <v>553</v>
      </c>
      <c r="H634" s="265">
        <f t="shared" si="42"/>
        <v>553</v>
      </c>
      <c r="I634" s="46"/>
      <c r="J634" s="46">
        <v>72</v>
      </c>
      <c r="K634" s="46"/>
      <c r="L634" s="110"/>
      <c r="O634" s="336"/>
      <c r="P634" s="336"/>
      <c r="Q634" s="214"/>
    </row>
    <row r="635" spans="1:17" s="13" customFormat="1" ht="20.100000000000001" customHeight="1" x14ac:dyDescent="0.25">
      <c r="A635" s="77"/>
      <c r="B635" s="75">
        <v>3295144203</v>
      </c>
      <c r="C635" s="80" t="s">
        <v>2391</v>
      </c>
      <c r="D635" s="274">
        <v>7033730251056</v>
      </c>
      <c r="E635" s="53" t="s">
        <v>2392</v>
      </c>
      <c r="F635" s="8" t="s">
        <v>6</v>
      </c>
      <c r="G635" s="110">
        <v>815</v>
      </c>
      <c r="H635" s="265">
        <f t="shared" si="42"/>
        <v>815</v>
      </c>
      <c r="I635" s="46"/>
      <c r="J635" s="46">
        <v>72</v>
      </c>
      <c r="K635" s="46"/>
      <c r="L635" s="110"/>
      <c r="O635" s="336"/>
      <c r="P635" s="336"/>
      <c r="Q635" s="214"/>
    </row>
    <row r="636" spans="1:17" s="13" customFormat="1" ht="20.100000000000001" customHeight="1" x14ac:dyDescent="0.25">
      <c r="A636" s="95"/>
      <c r="B636" s="75">
        <v>3295144204</v>
      </c>
      <c r="C636" s="79" t="s">
        <v>2393</v>
      </c>
      <c r="D636" s="274">
        <v>9010459143495</v>
      </c>
      <c r="E636" s="53" t="s">
        <v>4302</v>
      </c>
      <c r="F636" s="44" t="s">
        <v>6</v>
      </c>
      <c r="G636" s="110">
        <v>762</v>
      </c>
      <c r="H636" s="265">
        <f t="shared" si="42"/>
        <v>762</v>
      </c>
      <c r="I636" s="46">
        <v>8</v>
      </c>
      <c r="J636" s="46">
        <v>48</v>
      </c>
      <c r="K636" s="46"/>
      <c r="L636" s="110"/>
      <c r="O636" s="336"/>
      <c r="P636" s="336"/>
      <c r="Q636" s="214"/>
    </row>
    <row r="637" spans="1:17" s="13" customFormat="1" ht="20.100000000000001" customHeight="1" x14ac:dyDescent="0.25">
      <c r="A637" s="77"/>
      <c r="B637" s="75">
        <v>3295144205</v>
      </c>
      <c r="C637" s="80" t="s">
        <v>2394</v>
      </c>
      <c r="D637" s="274">
        <v>9005555330078</v>
      </c>
      <c r="E637" s="53" t="s">
        <v>4303</v>
      </c>
      <c r="F637" s="8" t="s">
        <v>6</v>
      </c>
      <c r="G637" s="110">
        <v>1429</v>
      </c>
      <c r="H637" s="265">
        <f t="shared" si="42"/>
        <v>1429</v>
      </c>
      <c r="I637" s="46"/>
      <c r="J637" s="46">
        <v>40</v>
      </c>
      <c r="K637" s="46"/>
      <c r="L637" s="110"/>
      <c r="O637" s="336"/>
      <c r="P637" s="336"/>
      <c r="Q637" s="214"/>
    </row>
    <row r="638" spans="1:17" s="13" customFormat="1" ht="20.100000000000001" customHeight="1" x14ac:dyDescent="0.25">
      <c r="A638" s="77"/>
      <c r="B638" s="75">
        <v>3295144206</v>
      </c>
      <c r="C638" s="79" t="s">
        <v>2395</v>
      </c>
      <c r="D638" s="274">
        <v>9010459207821</v>
      </c>
      <c r="E638" s="53" t="s">
        <v>4304</v>
      </c>
      <c r="F638" s="44" t="s">
        <v>6</v>
      </c>
      <c r="G638" s="110">
        <v>826</v>
      </c>
      <c r="H638" s="265">
        <f t="shared" si="42"/>
        <v>826</v>
      </c>
      <c r="I638" s="46">
        <v>5</v>
      </c>
      <c r="J638" s="46">
        <v>30</v>
      </c>
      <c r="K638" s="46"/>
      <c r="L638" s="110"/>
      <c r="O638" s="336"/>
      <c r="P638" s="336"/>
      <c r="Q638" s="214"/>
    </row>
    <row r="639" spans="1:17" s="13" customFormat="1" ht="20.100000000000001" customHeight="1" x14ac:dyDescent="0.25">
      <c r="A639" s="77"/>
      <c r="B639" s="75">
        <v>3295145201</v>
      </c>
      <c r="C639" s="80" t="s">
        <v>2396</v>
      </c>
      <c r="D639" s="274">
        <v>9010459143471</v>
      </c>
      <c r="E639" s="53" t="s">
        <v>4305</v>
      </c>
      <c r="F639" s="8" t="s">
        <v>6</v>
      </c>
      <c r="G639" s="110">
        <v>1062</v>
      </c>
      <c r="H639" s="265">
        <f t="shared" si="42"/>
        <v>1062</v>
      </c>
      <c r="I639" s="46">
        <v>6</v>
      </c>
      <c r="J639" s="46">
        <v>36</v>
      </c>
      <c r="K639" s="46"/>
      <c r="L639" s="110"/>
      <c r="O639" s="336"/>
      <c r="P639" s="336"/>
      <c r="Q639" s="214"/>
    </row>
    <row r="640" spans="1:17" s="13" customFormat="1" ht="20.100000000000001" customHeight="1" x14ac:dyDescent="0.25">
      <c r="A640" s="77"/>
      <c r="B640" s="75">
        <v>3295145202</v>
      </c>
      <c r="C640" s="79" t="s">
        <v>2397</v>
      </c>
      <c r="D640" s="274">
        <v>5905485422154</v>
      </c>
      <c r="E640" s="53" t="s">
        <v>4306</v>
      </c>
      <c r="F640" s="44" t="s">
        <v>6</v>
      </c>
      <c r="G640" s="110">
        <v>1052</v>
      </c>
      <c r="H640" s="265">
        <f t="shared" si="42"/>
        <v>1052</v>
      </c>
      <c r="I640" s="46"/>
      <c r="J640" s="46">
        <v>24</v>
      </c>
      <c r="K640" s="46"/>
      <c r="L640" s="110"/>
      <c r="O640" s="336"/>
      <c r="P640" s="336"/>
      <c r="Q640" s="214"/>
    </row>
    <row r="641" spans="1:17" s="13" customFormat="1" ht="20.100000000000001" customHeight="1" x14ac:dyDescent="0.25">
      <c r="A641" s="77"/>
      <c r="B641" s="75">
        <v>3295145203</v>
      </c>
      <c r="C641" s="80" t="s">
        <v>2398</v>
      </c>
      <c r="D641" s="274">
        <v>7630033414142</v>
      </c>
      <c r="E641" s="53" t="s">
        <v>2399</v>
      </c>
      <c r="F641" s="8" t="s">
        <v>6</v>
      </c>
      <c r="G641" s="110">
        <v>6038</v>
      </c>
      <c r="H641" s="265">
        <f t="shared" si="42"/>
        <v>6038</v>
      </c>
      <c r="I641" s="46"/>
      <c r="J641" s="46">
        <v>6</v>
      </c>
      <c r="K641" s="46"/>
      <c r="L641" s="110"/>
      <c r="O641" s="336"/>
      <c r="P641" s="336"/>
      <c r="Q641" s="214"/>
    </row>
    <row r="642" spans="1:17" s="13" customFormat="1" ht="20.100000000000001" customHeight="1" x14ac:dyDescent="0.25">
      <c r="A642" s="95"/>
      <c r="B642" s="75">
        <v>3295145204</v>
      </c>
      <c r="C642" s="79" t="s">
        <v>2400</v>
      </c>
      <c r="D642" s="274">
        <v>5905485441148</v>
      </c>
      <c r="E642" s="53" t="s">
        <v>4307</v>
      </c>
      <c r="F642" s="44" t="s">
        <v>6</v>
      </c>
      <c r="G642" s="110">
        <v>3077</v>
      </c>
      <c r="H642" s="265">
        <f t="shared" si="42"/>
        <v>3077</v>
      </c>
      <c r="I642" s="46"/>
      <c r="J642" s="46">
        <v>12</v>
      </c>
      <c r="K642" s="46"/>
      <c r="L642" s="110"/>
      <c r="O642" s="336"/>
      <c r="P642" s="336"/>
      <c r="Q642" s="214"/>
    </row>
    <row r="643" spans="1:17" s="13" customFormat="1" ht="20.100000000000001" customHeight="1" x14ac:dyDescent="0.25">
      <c r="A643" s="77"/>
      <c r="B643" s="75">
        <v>3295145205</v>
      </c>
      <c r="C643" s="76" t="s">
        <v>2401</v>
      </c>
      <c r="D643" s="274">
        <v>9010459207838</v>
      </c>
      <c r="E643" s="53" t="s">
        <v>4308</v>
      </c>
      <c r="F643" s="44" t="s">
        <v>6</v>
      </c>
      <c r="G643" s="110">
        <v>1879</v>
      </c>
      <c r="H643" s="265">
        <f t="shared" si="42"/>
        <v>1879</v>
      </c>
      <c r="I643" s="46"/>
      <c r="J643" s="46">
        <v>18</v>
      </c>
      <c r="K643" s="46"/>
      <c r="L643" s="110"/>
      <c r="O643" s="336"/>
      <c r="P643" s="336"/>
      <c r="Q643" s="214"/>
    </row>
    <row r="644" spans="1:17" s="13" customFormat="1" ht="20.100000000000001" customHeight="1" x14ac:dyDescent="0.25">
      <c r="A644" s="77"/>
      <c r="B644" s="75">
        <v>3295145206</v>
      </c>
      <c r="C644" s="78" t="s">
        <v>2402</v>
      </c>
      <c r="D644" s="274">
        <v>5905485441193</v>
      </c>
      <c r="E644" s="53" t="s">
        <v>2403</v>
      </c>
      <c r="F644" s="8" t="s">
        <v>6</v>
      </c>
      <c r="G644" s="110">
        <v>4144</v>
      </c>
      <c r="H644" s="265">
        <f t="shared" si="42"/>
        <v>4144</v>
      </c>
      <c r="I644" s="46"/>
      <c r="J644" s="46">
        <v>12</v>
      </c>
      <c r="K644" s="46"/>
      <c r="L644" s="110"/>
      <c r="O644" s="336"/>
      <c r="P644" s="336"/>
      <c r="Q644" s="214"/>
    </row>
    <row r="645" spans="1:17" s="13" customFormat="1" ht="20.100000000000001" customHeight="1" x14ac:dyDescent="0.25">
      <c r="A645" s="77"/>
      <c r="B645" s="75">
        <v>3296141001</v>
      </c>
      <c r="C645" s="76" t="s">
        <v>2404</v>
      </c>
      <c r="D645" s="274">
        <v>8590860025685</v>
      </c>
      <c r="E645" s="53" t="s">
        <v>2405</v>
      </c>
      <c r="F645" s="44" t="s">
        <v>6</v>
      </c>
      <c r="G645" s="91">
        <v>17952</v>
      </c>
      <c r="H645" s="265">
        <f t="shared" si="42"/>
        <v>17952</v>
      </c>
      <c r="I645" s="46"/>
      <c r="J645" s="46">
        <v>6</v>
      </c>
      <c r="K645" s="46"/>
      <c r="L645" s="110"/>
      <c r="O645" s="336"/>
      <c r="P645" s="336"/>
      <c r="Q645" s="214"/>
    </row>
    <row r="646" spans="1:17" s="13" customFormat="1" ht="20.100000000000001" customHeight="1" x14ac:dyDescent="0.25">
      <c r="A646" s="77"/>
      <c r="B646" s="75">
        <v>3295146201</v>
      </c>
      <c r="C646" s="78" t="s">
        <v>2406</v>
      </c>
      <c r="D646" s="274">
        <v>5905485441216</v>
      </c>
      <c r="E646" s="53" t="s">
        <v>4309</v>
      </c>
      <c r="F646" s="8" t="s">
        <v>6</v>
      </c>
      <c r="G646" s="110">
        <v>4754</v>
      </c>
      <c r="H646" s="265">
        <f t="shared" si="42"/>
        <v>4754</v>
      </c>
      <c r="I646" s="46"/>
      <c r="J646" s="46">
        <v>7</v>
      </c>
      <c r="K646" s="46"/>
      <c r="L646" s="110"/>
      <c r="O646" s="336"/>
      <c r="P646" s="336"/>
      <c r="Q646" s="214"/>
    </row>
    <row r="647" spans="1:17" s="13" customFormat="1" ht="20.100000000000001" customHeight="1" x14ac:dyDescent="0.25">
      <c r="A647" s="95"/>
      <c r="B647" s="75">
        <v>3295146202</v>
      </c>
      <c r="C647" s="79" t="s">
        <v>2407</v>
      </c>
      <c r="D647" s="274">
        <v>9010459207845</v>
      </c>
      <c r="E647" s="53" t="s">
        <v>4310</v>
      </c>
      <c r="F647" s="44" t="s">
        <v>6</v>
      </c>
      <c r="G647" s="110">
        <v>2581</v>
      </c>
      <c r="H647" s="265">
        <f t="shared" si="42"/>
        <v>2581</v>
      </c>
      <c r="I647" s="46"/>
      <c r="J647" s="46">
        <v>10</v>
      </c>
      <c r="K647" s="46"/>
      <c r="L647" s="110"/>
      <c r="O647" s="336"/>
      <c r="P647" s="336"/>
      <c r="Q647" s="214"/>
    </row>
    <row r="648" spans="1:17" s="13" customFormat="1" ht="20.100000000000001" customHeight="1" x14ac:dyDescent="0.25">
      <c r="A648" s="433"/>
      <c r="B648" s="75">
        <v>3295146203</v>
      </c>
      <c r="C648" s="80" t="s">
        <v>2408</v>
      </c>
      <c r="D648" s="274">
        <v>5905485441261</v>
      </c>
      <c r="E648" s="53" t="s">
        <v>4311</v>
      </c>
      <c r="F648" s="8" t="s">
        <v>6</v>
      </c>
      <c r="G648" s="110">
        <v>5789</v>
      </c>
      <c r="H648" s="265">
        <f t="shared" si="42"/>
        <v>5789</v>
      </c>
      <c r="I648" s="46"/>
      <c r="J648" s="46">
        <v>6</v>
      </c>
      <c r="K648" s="46"/>
      <c r="L648" s="110"/>
      <c r="O648" s="336"/>
      <c r="P648" s="336"/>
      <c r="Q648" s="214"/>
    </row>
    <row r="649" spans="1:17" s="13" customFormat="1" ht="20.100000000000001" customHeight="1" x14ac:dyDescent="0.25">
      <c r="A649" s="433"/>
      <c r="B649" s="75">
        <v>3295146204</v>
      </c>
      <c r="C649" s="79" t="s">
        <v>2409</v>
      </c>
      <c r="D649" s="274">
        <v>5905485441285</v>
      </c>
      <c r="E649" s="53" t="s">
        <v>4312</v>
      </c>
      <c r="F649" s="44" t="s">
        <v>6</v>
      </c>
      <c r="G649" s="110">
        <v>5913</v>
      </c>
      <c r="H649" s="265">
        <f t="shared" si="42"/>
        <v>5913</v>
      </c>
      <c r="I649" s="46"/>
      <c r="J649" s="46">
        <v>6</v>
      </c>
      <c r="K649" s="46"/>
      <c r="L649" s="110"/>
      <c r="O649" s="336"/>
      <c r="P649" s="336"/>
      <c r="Q649" s="214"/>
    </row>
    <row r="650" spans="1:17" s="13" customFormat="1" ht="20.100000000000001" customHeight="1" x14ac:dyDescent="0.25">
      <c r="A650" s="77"/>
      <c r="B650" s="75">
        <v>3296141003</v>
      </c>
      <c r="C650" s="76" t="s">
        <v>2410</v>
      </c>
      <c r="D650" s="274">
        <v>8590860025708</v>
      </c>
      <c r="E650" s="53" t="s">
        <v>4313</v>
      </c>
      <c r="F650" s="44" t="s">
        <v>6</v>
      </c>
      <c r="G650" s="91">
        <v>21578</v>
      </c>
      <c r="H650" s="265">
        <f t="shared" si="42"/>
        <v>21578</v>
      </c>
      <c r="I650" s="46"/>
      <c r="J650" s="46">
        <v>24</v>
      </c>
      <c r="K650" s="46"/>
      <c r="L650" s="110"/>
      <c r="O650" s="336"/>
      <c r="P650" s="336"/>
      <c r="Q650" s="214"/>
    </row>
    <row r="651" spans="1:17" s="13" customFormat="1" ht="20.100000000000001" customHeight="1" x14ac:dyDescent="0.25">
      <c r="A651" s="77"/>
      <c r="B651" s="75">
        <v>3295146206</v>
      </c>
      <c r="C651" s="78" t="s">
        <v>2411</v>
      </c>
      <c r="D651" s="274">
        <v>5905485441308</v>
      </c>
      <c r="E651" s="53" t="s">
        <v>4314</v>
      </c>
      <c r="F651" s="8" t="s">
        <v>6</v>
      </c>
      <c r="G651" s="110">
        <v>7910</v>
      </c>
      <c r="H651" s="265">
        <f t="shared" si="42"/>
        <v>7910</v>
      </c>
      <c r="I651" s="46"/>
      <c r="J651" s="46">
        <v>3</v>
      </c>
      <c r="K651" s="46"/>
      <c r="L651" s="110"/>
      <c r="O651" s="336"/>
      <c r="P651" s="336"/>
      <c r="Q651" s="214"/>
    </row>
    <row r="652" spans="1:17" s="13" customFormat="1" ht="20.100000000000001" customHeight="1" x14ac:dyDescent="0.25">
      <c r="A652" s="94"/>
      <c r="B652" s="75">
        <v>3295146207</v>
      </c>
      <c r="C652" s="76" t="s">
        <v>2412</v>
      </c>
      <c r="D652" s="274">
        <v>5905485441322</v>
      </c>
      <c r="E652" s="53" t="s">
        <v>4315</v>
      </c>
      <c r="F652" s="44" t="s">
        <v>6</v>
      </c>
      <c r="G652" s="110">
        <v>6347</v>
      </c>
      <c r="H652" s="265">
        <f t="shared" si="42"/>
        <v>6347</v>
      </c>
      <c r="I652" s="46"/>
      <c r="J652" s="46">
        <v>3</v>
      </c>
      <c r="K652" s="46"/>
      <c r="L652" s="110"/>
      <c r="O652" s="336"/>
      <c r="P652" s="336"/>
      <c r="Q652" s="214"/>
    </row>
    <row r="653" spans="1:17" s="13" customFormat="1" ht="20.100000000000001" customHeight="1" x14ac:dyDescent="0.25">
      <c r="A653" s="94"/>
      <c r="B653" s="75">
        <v>3295146208</v>
      </c>
      <c r="C653" s="78" t="s">
        <v>2413</v>
      </c>
      <c r="D653" s="274">
        <v>5905485441346</v>
      </c>
      <c r="E653" s="53" t="s">
        <v>2414</v>
      </c>
      <c r="F653" s="8" t="s">
        <v>6</v>
      </c>
      <c r="G653" s="110">
        <v>7510</v>
      </c>
      <c r="H653" s="265">
        <f t="shared" si="42"/>
        <v>7510</v>
      </c>
      <c r="I653" s="46"/>
      <c r="J653" s="46">
        <v>3</v>
      </c>
      <c r="K653" s="46"/>
      <c r="L653" s="110"/>
      <c r="O653" s="336"/>
      <c r="P653" s="336"/>
      <c r="Q653" s="214"/>
    </row>
    <row r="654" spans="1:17" s="13" customFormat="1" ht="20.100000000000001" customHeight="1" x14ac:dyDescent="0.25">
      <c r="A654" s="77"/>
      <c r="B654" s="75">
        <v>3295146209</v>
      </c>
      <c r="C654" s="79" t="s">
        <v>2415</v>
      </c>
      <c r="D654" s="274">
        <v>5905485441360</v>
      </c>
      <c r="E654" s="53" t="s">
        <v>2416</v>
      </c>
      <c r="F654" s="44" t="s">
        <v>6</v>
      </c>
      <c r="G654" s="91">
        <v>9292</v>
      </c>
      <c r="H654" s="265">
        <f t="shared" si="42"/>
        <v>9292</v>
      </c>
      <c r="I654" s="46"/>
      <c r="J654" s="46">
        <v>3</v>
      </c>
      <c r="K654" s="46"/>
      <c r="L654" s="110"/>
      <c r="O654" s="336"/>
      <c r="P654" s="336"/>
      <c r="Q654" s="214"/>
    </row>
    <row r="655" spans="1:17" s="13" customFormat="1" ht="20.100000000000001" customHeight="1" x14ac:dyDescent="0.25">
      <c r="A655" s="77"/>
      <c r="B655" s="75">
        <v>3295146210</v>
      </c>
      <c r="C655" s="80" t="s">
        <v>2417</v>
      </c>
      <c r="D655" s="274">
        <v>5905485441384</v>
      </c>
      <c r="E655" s="53" t="s">
        <v>4316</v>
      </c>
      <c r="F655" s="8" t="s">
        <v>6</v>
      </c>
      <c r="G655" s="91">
        <v>9952</v>
      </c>
      <c r="H655" s="265">
        <f t="shared" si="42"/>
        <v>9952</v>
      </c>
      <c r="I655" s="46"/>
      <c r="J655" s="46">
        <v>3</v>
      </c>
      <c r="K655" s="46"/>
      <c r="L655" s="110"/>
      <c r="O655" s="336"/>
      <c r="P655" s="336"/>
      <c r="Q655" s="214"/>
    </row>
    <row r="656" spans="1:17" s="13" customFormat="1" ht="20.100000000000001" customHeight="1" x14ac:dyDescent="0.25">
      <c r="A656" s="77"/>
      <c r="B656" s="75">
        <v>3296141004</v>
      </c>
      <c r="C656" s="79" t="s">
        <v>2418</v>
      </c>
      <c r="D656" s="274">
        <v>8590860025715</v>
      </c>
      <c r="E656" s="53" t="s">
        <v>2419</v>
      </c>
      <c r="F656" s="44" t="s">
        <v>6</v>
      </c>
      <c r="G656" s="91">
        <v>36768</v>
      </c>
      <c r="H656" s="265">
        <f t="shared" si="42"/>
        <v>36768</v>
      </c>
      <c r="I656" s="46"/>
      <c r="J656" s="46">
        <v>1</v>
      </c>
      <c r="K656" s="46"/>
      <c r="L656" s="110"/>
      <c r="O656" s="336"/>
      <c r="P656" s="336"/>
      <c r="Q656" s="214"/>
    </row>
    <row r="657" spans="1:17" s="13" customFormat="1" ht="20.100000000000001" customHeight="1" x14ac:dyDescent="0.25">
      <c r="A657" s="77"/>
      <c r="B657" s="75">
        <v>3296141015</v>
      </c>
      <c r="C657" s="80" t="s">
        <v>2420</v>
      </c>
      <c r="D657" s="274">
        <v>8590860025821</v>
      </c>
      <c r="E657" s="53" t="s">
        <v>4317</v>
      </c>
      <c r="F657" s="8" t="s">
        <v>6</v>
      </c>
      <c r="G657" s="91">
        <v>20937</v>
      </c>
      <c r="H657" s="265">
        <f t="shared" si="42"/>
        <v>20937</v>
      </c>
      <c r="I657" s="46"/>
      <c r="J657" s="46">
        <v>1</v>
      </c>
      <c r="K657" s="46"/>
      <c r="L657" s="110"/>
      <c r="O657" s="336"/>
      <c r="P657" s="336"/>
      <c r="Q657" s="214"/>
    </row>
    <row r="658" spans="1:17" s="13" customFormat="1" ht="20.100000000000001" customHeight="1" x14ac:dyDescent="0.25">
      <c r="A658" s="95"/>
      <c r="B658" s="75">
        <v>3296141016</v>
      </c>
      <c r="C658" s="79" t="s">
        <v>2421</v>
      </c>
      <c r="D658" s="274">
        <v>8590860025838</v>
      </c>
      <c r="E658" s="53" t="s">
        <v>2422</v>
      </c>
      <c r="F658" s="44" t="s">
        <v>6</v>
      </c>
      <c r="G658" s="91">
        <v>20466</v>
      </c>
      <c r="H658" s="265">
        <f t="shared" si="42"/>
        <v>20466</v>
      </c>
      <c r="I658" s="46"/>
      <c r="J658" s="46">
        <v>1</v>
      </c>
      <c r="K658" s="46"/>
      <c r="L658" s="110"/>
      <c r="O658" s="336"/>
      <c r="P658" s="336"/>
      <c r="Q658" s="214"/>
    </row>
    <row r="659" spans="1:17" s="13" customFormat="1" ht="20.100000000000001" customHeight="1" x14ac:dyDescent="0.25">
      <c r="A659" s="77"/>
      <c r="B659" s="75">
        <v>3296141017</v>
      </c>
      <c r="C659" s="80" t="s">
        <v>2423</v>
      </c>
      <c r="D659" s="274">
        <v>8590860025845</v>
      </c>
      <c r="E659" s="53" t="s">
        <v>2424</v>
      </c>
      <c r="F659" s="8" t="s">
        <v>6</v>
      </c>
      <c r="G659" s="91">
        <v>25815</v>
      </c>
      <c r="H659" s="265">
        <f t="shared" si="42"/>
        <v>25815</v>
      </c>
      <c r="I659" s="46"/>
      <c r="J659" s="46">
        <v>1</v>
      </c>
      <c r="K659" s="46"/>
      <c r="L659" s="110"/>
      <c r="O659" s="336"/>
      <c r="P659" s="336"/>
      <c r="Q659" s="214"/>
    </row>
    <row r="660" spans="1:17" s="13" customFormat="1" ht="20.100000000000001" customHeight="1" x14ac:dyDescent="0.25">
      <c r="A660" s="77"/>
      <c r="B660" s="75">
        <v>3296141018</v>
      </c>
      <c r="C660" s="79" t="s">
        <v>2425</v>
      </c>
      <c r="D660" s="274">
        <v>8590860025852</v>
      </c>
      <c r="E660" s="53" t="s">
        <v>4318</v>
      </c>
      <c r="F660" s="44" t="s">
        <v>6</v>
      </c>
      <c r="G660" s="91">
        <v>28595</v>
      </c>
      <c r="H660" s="265">
        <f t="shared" si="42"/>
        <v>28595</v>
      </c>
      <c r="I660" s="46"/>
      <c r="J660" s="46">
        <v>1</v>
      </c>
      <c r="K660" s="46"/>
      <c r="L660" s="110"/>
      <c r="O660" s="336"/>
      <c r="P660" s="336"/>
      <c r="Q660" s="214"/>
    </row>
    <row r="661" spans="1:17" s="13" customFormat="1" ht="20.100000000000001" customHeight="1" x14ac:dyDescent="0.25">
      <c r="A661" s="94"/>
      <c r="B661" s="75">
        <v>3296141019</v>
      </c>
      <c r="C661" s="80" t="s">
        <v>2426</v>
      </c>
      <c r="D661" s="274">
        <v>8590860025869</v>
      </c>
      <c r="E661" s="53" t="s">
        <v>2427</v>
      </c>
      <c r="F661" s="8" t="s">
        <v>6</v>
      </c>
      <c r="G661" s="91">
        <v>32213</v>
      </c>
      <c r="H661" s="265">
        <f t="shared" si="42"/>
        <v>32213</v>
      </c>
      <c r="I661" s="46"/>
      <c r="J661" s="46">
        <v>1</v>
      </c>
      <c r="K661" s="46"/>
      <c r="L661" s="110"/>
      <c r="O661" s="336"/>
      <c r="P661" s="336"/>
      <c r="Q661" s="214"/>
    </row>
    <row r="662" spans="1:17" s="13" customFormat="1" ht="20.100000000000001" customHeight="1" x14ac:dyDescent="0.25">
      <c r="A662" s="83"/>
      <c r="B662" s="84">
        <v>3296141021</v>
      </c>
      <c r="C662" s="106" t="s">
        <v>2428</v>
      </c>
      <c r="D662" s="274">
        <v>8590860025883</v>
      </c>
      <c r="E662" s="53" t="s">
        <v>2429</v>
      </c>
      <c r="F662" s="107" t="s">
        <v>6</v>
      </c>
      <c r="G662" s="91">
        <v>48045</v>
      </c>
      <c r="H662" s="266">
        <f t="shared" si="42"/>
        <v>48045</v>
      </c>
      <c r="I662" s="87"/>
      <c r="J662" s="87">
        <v>1</v>
      </c>
      <c r="K662" s="87"/>
      <c r="L662" s="110"/>
      <c r="O662" s="336"/>
      <c r="P662" s="336"/>
      <c r="Q662" s="214"/>
    </row>
    <row r="663" spans="1:17" s="13" customFormat="1" ht="20.100000000000001" customHeight="1" x14ac:dyDescent="0.25">
      <c r="A663" s="77" t="s">
        <v>15</v>
      </c>
      <c r="B663" s="88">
        <v>3295144401</v>
      </c>
      <c r="C663" s="108" t="s">
        <v>2430</v>
      </c>
      <c r="D663" s="274">
        <v>9010459143259</v>
      </c>
      <c r="E663" s="53" t="s">
        <v>4319</v>
      </c>
      <c r="F663" s="109" t="s">
        <v>6</v>
      </c>
      <c r="G663" s="110">
        <v>339</v>
      </c>
      <c r="H663" s="264">
        <f t="shared" si="42"/>
        <v>339</v>
      </c>
      <c r="I663" s="92">
        <v>16</v>
      </c>
      <c r="J663" s="92">
        <v>192</v>
      </c>
      <c r="K663" s="92"/>
      <c r="L663" s="110"/>
      <c r="O663" s="336"/>
      <c r="P663" s="336"/>
      <c r="Q663" s="214"/>
    </row>
    <row r="664" spans="1:17" s="13" customFormat="1" ht="20.100000000000001" customHeight="1" x14ac:dyDescent="0.25">
      <c r="A664" s="77"/>
      <c r="B664" s="75">
        <v>3295144402</v>
      </c>
      <c r="C664" s="79" t="s">
        <v>2431</v>
      </c>
      <c r="D664" s="274">
        <v>9010459201980</v>
      </c>
      <c r="E664" s="53" t="s">
        <v>4320</v>
      </c>
      <c r="F664" s="44" t="s">
        <v>6</v>
      </c>
      <c r="G664" s="110">
        <v>601</v>
      </c>
      <c r="H664" s="265">
        <f t="shared" si="42"/>
        <v>601</v>
      </c>
      <c r="I664" s="46"/>
      <c r="J664" s="46">
        <v>144</v>
      </c>
      <c r="K664" s="46"/>
      <c r="L664" s="110"/>
      <c r="O664" s="336"/>
      <c r="P664" s="336"/>
      <c r="Q664" s="214"/>
    </row>
    <row r="665" spans="1:17" s="13" customFormat="1" ht="20.100000000000001" customHeight="1" x14ac:dyDescent="0.25">
      <c r="A665" s="77"/>
      <c r="B665" s="75">
        <v>3295145401</v>
      </c>
      <c r="C665" s="76" t="s">
        <v>2432</v>
      </c>
      <c r="D665" s="274">
        <v>9010459143242</v>
      </c>
      <c r="E665" s="53" t="s">
        <v>4321</v>
      </c>
      <c r="F665" s="44" t="s">
        <v>6</v>
      </c>
      <c r="G665" s="110">
        <v>626</v>
      </c>
      <c r="H665" s="265">
        <f t="shared" si="42"/>
        <v>626</v>
      </c>
      <c r="I665" s="46">
        <v>10</v>
      </c>
      <c r="J665" s="46">
        <v>80</v>
      </c>
      <c r="K665" s="46"/>
      <c r="L665" s="110"/>
      <c r="O665" s="336"/>
      <c r="P665" s="336"/>
      <c r="Q665" s="214"/>
    </row>
    <row r="666" spans="1:17" s="13" customFormat="1" ht="20.100000000000001" customHeight="1" x14ac:dyDescent="0.25">
      <c r="A666" s="77"/>
      <c r="B666" s="75">
        <v>3295145402</v>
      </c>
      <c r="C666" s="78" t="s">
        <v>2433</v>
      </c>
      <c r="D666" s="274">
        <v>5905485441063</v>
      </c>
      <c r="E666" s="53" t="s">
        <v>2434</v>
      </c>
      <c r="F666" s="8" t="s">
        <v>6</v>
      </c>
      <c r="G666" s="110">
        <v>2203</v>
      </c>
      <c r="H666" s="265">
        <f t="shared" ref="H666:H683" si="43">G666*(100-$H$599)/100</f>
        <v>2203</v>
      </c>
      <c r="I666" s="46"/>
      <c r="J666" s="46">
        <v>28</v>
      </c>
      <c r="K666" s="46"/>
      <c r="L666" s="110"/>
      <c r="O666" s="336"/>
      <c r="P666" s="336"/>
      <c r="Q666" s="214"/>
    </row>
    <row r="667" spans="1:17" s="13" customFormat="1" ht="20.100000000000001" customHeight="1" x14ac:dyDescent="0.25">
      <c r="A667" s="77"/>
      <c r="B667" s="75">
        <v>3295146401</v>
      </c>
      <c r="C667" s="76" t="s">
        <v>2435</v>
      </c>
      <c r="D667" s="274">
        <v>5905485441094</v>
      </c>
      <c r="E667" s="53" t="s">
        <v>4322</v>
      </c>
      <c r="F667" s="44" t="s">
        <v>6</v>
      </c>
      <c r="G667" s="110">
        <v>3116</v>
      </c>
      <c r="H667" s="265">
        <f t="shared" si="43"/>
        <v>3116</v>
      </c>
      <c r="I667" s="46"/>
      <c r="J667" s="46">
        <v>21</v>
      </c>
      <c r="K667" s="46"/>
      <c r="L667" s="110"/>
      <c r="O667" s="336"/>
      <c r="P667" s="336"/>
      <c r="Q667" s="214"/>
    </row>
    <row r="668" spans="1:17" s="13" customFormat="1" ht="20.100000000000001" customHeight="1" x14ac:dyDescent="0.25">
      <c r="A668" s="77"/>
      <c r="B668" s="75">
        <v>3295146402</v>
      </c>
      <c r="C668" s="78" t="s">
        <v>2436</v>
      </c>
      <c r="D668" s="274">
        <v>5905485441124</v>
      </c>
      <c r="E668" s="53" t="s">
        <v>4323</v>
      </c>
      <c r="F668" s="8" t="s">
        <v>6</v>
      </c>
      <c r="G668" s="91">
        <v>4018</v>
      </c>
      <c r="H668" s="265">
        <f t="shared" si="43"/>
        <v>4018</v>
      </c>
      <c r="I668" s="46"/>
      <c r="J668" s="46">
        <v>15</v>
      </c>
      <c r="K668" s="46"/>
      <c r="L668" s="110"/>
      <c r="O668" s="336"/>
      <c r="P668" s="336"/>
      <c r="Q668" s="214"/>
    </row>
    <row r="669" spans="1:17" s="13" customFormat="1" ht="20.100000000000001" customHeight="1" x14ac:dyDescent="0.25">
      <c r="A669" s="77"/>
      <c r="B669" s="75">
        <v>3296141020</v>
      </c>
      <c r="C669" s="79" t="s">
        <v>2437</v>
      </c>
      <c r="D669" s="274">
        <v>8590860025876</v>
      </c>
      <c r="E669" s="53" t="s">
        <v>2438</v>
      </c>
      <c r="F669" s="44" t="s">
        <v>6</v>
      </c>
      <c r="G669" s="91">
        <v>46173</v>
      </c>
      <c r="H669" s="265">
        <f t="shared" si="43"/>
        <v>46173</v>
      </c>
      <c r="I669" s="46"/>
      <c r="J669" s="46">
        <v>1</v>
      </c>
      <c r="K669" s="46"/>
      <c r="L669" s="110"/>
      <c r="O669" s="336"/>
      <c r="P669" s="336"/>
      <c r="Q669" s="214"/>
    </row>
    <row r="670" spans="1:17" s="13" customFormat="1" ht="20.100000000000001" customHeight="1" x14ac:dyDescent="0.25">
      <c r="A670" s="74" t="s">
        <v>16</v>
      </c>
      <c r="B670" s="75">
        <v>3295144403</v>
      </c>
      <c r="C670" s="80" t="s">
        <v>2439</v>
      </c>
      <c r="D670" s="274">
        <v>9010459202246</v>
      </c>
      <c r="E670" s="53" t="s">
        <v>4324</v>
      </c>
      <c r="F670" s="8" t="s">
        <v>6</v>
      </c>
      <c r="G670" s="110">
        <v>138</v>
      </c>
      <c r="H670" s="265">
        <f t="shared" si="43"/>
        <v>138</v>
      </c>
      <c r="I670" s="46">
        <v>24</v>
      </c>
      <c r="J670" s="46">
        <v>288</v>
      </c>
      <c r="K670" s="46"/>
      <c r="L670" s="110"/>
      <c r="O670" s="336"/>
      <c r="P670" s="336"/>
      <c r="Q670" s="214"/>
    </row>
    <row r="671" spans="1:17" s="13" customFormat="1" ht="20.100000000000001" customHeight="1" x14ac:dyDescent="0.25">
      <c r="A671" s="77"/>
      <c r="B671" s="75">
        <v>3295144404</v>
      </c>
      <c r="C671" s="79" t="s">
        <v>2440</v>
      </c>
      <c r="D671" s="274">
        <v>7033730257034</v>
      </c>
      <c r="E671" s="53" t="s">
        <v>2441</v>
      </c>
      <c r="F671" s="44" t="s">
        <v>6</v>
      </c>
      <c r="G671" s="110">
        <v>413</v>
      </c>
      <c r="H671" s="265">
        <f t="shared" si="43"/>
        <v>413</v>
      </c>
      <c r="I671" s="46"/>
      <c r="J671" s="46">
        <v>192</v>
      </c>
      <c r="K671" s="46"/>
      <c r="L671" s="110"/>
      <c r="O671" s="336"/>
      <c r="P671" s="336"/>
      <c r="Q671" s="214"/>
    </row>
    <row r="672" spans="1:17" s="13" customFormat="1" ht="20.100000000000001" customHeight="1" x14ac:dyDescent="0.25">
      <c r="A672" s="77"/>
      <c r="B672" s="75">
        <v>3295144405</v>
      </c>
      <c r="C672" s="80" t="s">
        <v>2442</v>
      </c>
      <c r="D672" s="274">
        <v>9010459143327</v>
      </c>
      <c r="E672" s="53" t="s">
        <v>4325</v>
      </c>
      <c r="F672" s="8" t="s">
        <v>6</v>
      </c>
      <c r="G672" s="110">
        <v>427</v>
      </c>
      <c r="H672" s="265">
        <f t="shared" si="43"/>
        <v>427</v>
      </c>
      <c r="I672" s="46">
        <v>12</v>
      </c>
      <c r="J672" s="46">
        <v>96</v>
      </c>
      <c r="K672" s="46"/>
      <c r="L672" s="110"/>
      <c r="O672" s="336"/>
      <c r="P672" s="336"/>
      <c r="Q672" s="214"/>
    </row>
    <row r="673" spans="1:17" s="13" customFormat="1" ht="20.100000000000001" customHeight="1" x14ac:dyDescent="0.25">
      <c r="A673" s="95"/>
      <c r="B673" s="75">
        <v>3295145403</v>
      </c>
      <c r="C673" s="79" t="s">
        <v>2443</v>
      </c>
      <c r="D673" s="274">
        <v>9010459143310</v>
      </c>
      <c r="E673" s="53" t="s">
        <v>2444</v>
      </c>
      <c r="F673" s="44" t="s">
        <v>6</v>
      </c>
      <c r="G673" s="110">
        <v>725</v>
      </c>
      <c r="H673" s="265">
        <f t="shared" si="43"/>
        <v>725</v>
      </c>
      <c r="I673" s="46">
        <v>8</v>
      </c>
      <c r="J673" s="46">
        <v>64</v>
      </c>
      <c r="K673" s="46"/>
      <c r="L673" s="110"/>
      <c r="O673" s="336"/>
      <c r="P673" s="336"/>
      <c r="Q673" s="214"/>
    </row>
    <row r="674" spans="1:17" s="13" customFormat="1" ht="20.100000000000001" customHeight="1" x14ac:dyDescent="0.25">
      <c r="A674" s="94"/>
      <c r="B674" s="75">
        <v>3295145404</v>
      </c>
      <c r="C674" s="80" t="s">
        <v>2445</v>
      </c>
      <c r="D674" s="274">
        <v>5905485441001</v>
      </c>
      <c r="E674" s="53" t="s">
        <v>2446</v>
      </c>
      <c r="F674" s="8" t="s">
        <v>6</v>
      </c>
      <c r="G674" s="110">
        <v>1183</v>
      </c>
      <c r="H674" s="265">
        <f t="shared" si="43"/>
        <v>1183</v>
      </c>
      <c r="I674" s="46"/>
      <c r="J674" s="46">
        <v>44</v>
      </c>
      <c r="K674" s="46"/>
      <c r="L674" s="110"/>
      <c r="O674" s="336"/>
      <c r="P674" s="336"/>
      <c r="Q674" s="214"/>
    </row>
    <row r="675" spans="1:17" s="13" customFormat="1" ht="20.100000000000001" customHeight="1" x14ac:dyDescent="0.25">
      <c r="A675" s="77"/>
      <c r="B675" s="75">
        <v>3295146403</v>
      </c>
      <c r="C675" s="79" t="s">
        <v>2447</v>
      </c>
      <c r="D675" s="274">
        <v>5905485441025</v>
      </c>
      <c r="E675" s="53" t="s">
        <v>4326</v>
      </c>
      <c r="F675" s="44" t="s">
        <v>6</v>
      </c>
      <c r="G675" s="110">
        <v>1855</v>
      </c>
      <c r="H675" s="265">
        <f t="shared" si="43"/>
        <v>1855</v>
      </c>
      <c r="I675" s="46"/>
      <c r="J675" s="46">
        <v>24</v>
      </c>
      <c r="K675" s="46"/>
      <c r="L675" s="110"/>
      <c r="O675" s="336"/>
      <c r="P675" s="336"/>
      <c r="Q675" s="214"/>
    </row>
    <row r="676" spans="1:17" s="13" customFormat="1" ht="20.100000000000001" customHeight="1" x14ac:dyDescent="0.25">
      <c r="A676" s="95"/>
      <c r="B676" s="75">
        <v>3295146404</v>
      </c>
      <c r="C676" s="80" t="s">
        <v>2448</v>
      </c>
      <c r="D676" s="274">
        <v>5905485441049</v>
      </c>
      <c r="E676" s="53" t="s">
        <v>2449</v>
      </c>
      <c r="F676" s="8" t="s">
        <v>6</v>
      </c>
      <c r="G676" s="110">
        <v>3344</v>
      </c>
      <c r="H676" s="265">
        <f t="shared" si="43"/>
        <v>3344</v>
      </c>
      <c r="I676" s="46"/>
      <c r="J676" s="46">
        <v>15</v>
      </c>
      <c r="K676" s="46"/>
      <c r="L676" s="110"/>
      <c r="O676" s="336"/>
      <c r="P676" s="336"/>
      <c r="Q676" s="214"/>
    </row>
    <row r="677" spans="1:17" s="13" customFormat="1" ht="20.100000000000001" customHeight="1" x14ac:dyDescent="0.25">
      <c r="A677" s="77"/>
      <c r="B677" s="75">
        <v>3295147402</v>
      </c>
      <c r="C677" s="76" t="s">
        <v>2450</v>
      </c>
      <c r="D677" s="274">
        <v>9005555073906</v>
      </c>
      <c r="E677" s="53" t="s">
        <v>2451</v>
      </c>
      <c r="F677" s="44" t="s">
        <v>6</v>
      </c>
      <c r="G677" s="110">
        <v>33320</v>
      </c>
      <c r="H677" s="265">
        <f t="shared" si="43"/>
        <v>33320</v>
      </c>
      <c r="I677" s="46"/>
      <c r="J677" s="46">
        <v>4</v>
      </c>
      <c r="K677" s="46"/>
      <c r="L677" s="110"/>
      <c r="O677" s="336"/>
      <c r="P677" s="336"/>
      <c r="Q677" s="214"/>
    </row>
    <row r="678" spans="1:17" s="13" customFormat="1" ht="20.100000000000001" customHeight="1" x14ac:dyDescent="0.25">
      <c r="A678" s="74" t="s">
        <v>2295</v>
      </c>
      <c r="B678" s="75">
        <v>3295144501</v>
      </c>
      <c r="C678" s="78" t="s">
        <v>2452</v>
      </c>
      <c r="D678" s="274">
        <v>8590860234421</v>
      </c>
      <c r="E678" s="53" t="s">
        <v>4327</v>
      </c>
      <c r="F678" s="8" t="s">
        <v>6</v>
      </c>
      <c r="G678" s="91">
        <v>725</v>
      </c>
      <c r="H678" s="265">
        <f t="shared" si="43"/>
        <v>725</v>
      </c>
      <c r="I678" s="46"/>
      <c r="J678" s="46">
        <v>150</v>
      </c>
      <c r="K678" s="46"/>
      <c r="L678" s="110"/>
      <c r="O678" s="336"/>
      <c r="P678" s="336"/>
      <c r="Q678" s="214"/>
    </row>
    <row r="679" spans="1:17" s="13" customFormat="1" ht="20.100000000000001" customHeight="1" x14ac:dyDescent="0.25">
      <c r="A679" s="94"/>
      <c r="B679" s="75">
        <v>3295145501</v>
      </c>
      <c r="C679" s="76" t="s">
        <v>2453</v>
      </c>
      <c r="D679" s="274">
        <v>8590860234438</v>
      </c>
      <c r="E679" s="53" t="s">
        <v>2454</v>
      </c>
      <c r="F679" s="44" t="s">
        <v>6</v>
      </c>
      <c r="G679" s="91">
        <v>852</v>
      </c>
      <c r="H679" s="265">
        <f t="shared" si="43"/>
        <v>852</v>
      </c>
      <c r="I679" s="46"/>
      <c r="J679" s="46">
        <v>121</v>
      </c>
      <c r="K679" s="46"/>
      <c r="L679" s="110"/>
      <c r="O679" s="336"/>
      <c r="P679" s="336"/>
      <c r="Q679" s="214"/>
    </row>
    <row r="680" spans="1:17" s="13" customFormat="1" ht="20.100000000000001" customHeight="1" x14ac:dyDescent="0.25">
      <c r="A680" s="94"/>
      <c r="B680" s="75">
        <v>3295145502</v>
      </c>
      <c r="C680" s="78" t="s">
        <v>2455</v>
      </c>
      <c r="D680" s="274">
        <v>8590860234445</v>
      </c>
      <c r="E680" s="53" t="s">
        <v>2456</v>
      </c>
      <c r="F680" s="8" t="s">
        <v>6</v>
      </c>
      <c r="G680" s="91">
        <v>1508</v>
      </c>
      <c r="H680" s="265">
        <f t="shared" si="43"/>
        <v>1508</v>
      </c>
      <c r="I680" s="46"/>
      <c r="J680" s="46">
        <v>104</v>
      </c>
      <c r="K680" s="46"/>
      <c r="L680" s="110"/>
      <c r="O680" s="336"/>
      <c r="P680" s="336"/>
      <c r="Q680" s="214"/>
    </row>
    <row r="681" spans="1:17" s="13" customFormat="1" ht="20.100000000000001" customHeight="1" x14ac:dyDescent="0.25">
      <c r="A681" s="77"/>
      <c r="B681" s="75">
        <v>3295146501</v>
      </c>
      <c r="C681" s="79" t="s">
        <v>2457</v>
      </c>
      <c r="D681" s="274">
        <v>8590860234452</v>
      </c>
      <c r="E681" s="53" t="s">
        <v>4328</v>
      </c>
      <c r="F681" s="44" t="s">
        <v>6</v>
      </c>
      <c r="G681" s="91">
        <v>2193</v>
      </c>
      <c r="H681" s="265">
        <f t="shared" si="43"/>
        <v>2193</v>
      </c>
      <c r="I681" s="46"/>
      <c r="J681" s="46">
        <v>71</v>
      </c>
      <c r="K681" s="46"/>
      <c r="L681" s="110"/>
      <c r="O681" s="336"/>
      <c r="P681" s="336"/>
      <c r="Q681" s="214"/>
    </row>
    <row r="682" spans="1:17" s="13" customFormat="1" ht="20.100000000000001" customHeight="1" x14ac:dyDescent="0.25">
      <c r="A682" s="77"/>
      <c r="B682" s="75">
        <v>3295146502</v>
      </c>
      <c r="C682" s="80" t="s">
        <v>2458</v>
      </c>
      <c r="D682" s="274">
        <v>8590860234469</v>
      </c>
      <c r="E682" s="53" t="s">
        <v>2459</v>
      </c>
      <c r="F682" s="8" t="s">
        <v>6</v>
      </c>
      <c r="G682" s="91">
        <v>4064</v>
      </c>
      <c r="H682" s="265">
        <f t="shared" si="43"/>
        <v>4064</v>
      </c>
      <c r="I682" s="46"/>
      <c r="J682" s="46">
        <v>32</v>
      </c>
      <c r="K682" s="46"/>
      <c r="L682" s="110"/>
      <c r="O682" s="336"/>
      <c r="P682" s="336"/>
      <c r="Q682" s="214"/>
    </row>
    <row r="683" spans="1:17" s="13" customFormat="1" ht="20.100000000000001" customHeight="1" x14ac:dyDescent="0.25">
      <c r="A683" s="111"/>
      <c r="B683" s="75">
        <v>3295147501</v>
      </c>
      <c r="C683" s="79" t="s">
        <v>2460</v>
      </c>
      <c r="D683" s="274">
        <v>8590860234476</v>
      </c>
      <c r="E683" s="53" t="s">
        <v>2461</v>
      </c>
      <c r="F683" s="44" t="s">
        <v>6</v>
      </c>
      <c r="G683" s="91">
        <v>7157</v>
      </c>
      <c r="H683" s="265">
        <f t="shared" si="43"/>
        <v>7157</v>
      </c>
      <c r="I683" s="46"/>
      <c r="J683" s="46">
        <v>17</v>
      </c>
      <c r="K683" s="46"/>
      <c r="L683" s="110"/>
      <c r="O683" s="336"/>
      <c r="P683" s="336"/>
      <c r="Q683" s="214"/>
    </row>
    <row r="684" spans="1:17" s="7" customFormat="1" ht="30" customHeight="1" x14ac:dyDescent="0.25">
      <c r="A684" s="189" t="s">
        <v>4430</v>
      </c>
      <c r="B684" s="190"/>
      <c r="C684" s="190"/>
      <c r="D684" s="375"/>
      <c r="E684" s="191"/>
      <c r="F684" s="192"/>
      <c r="G684" s="193" t="s">
        <v>5</v>
      </c>
      <c r="H684" s="259">
        <f>'Rabatové skupiny'!C25</f>
        <v>0</v>
      </c>
      <c r="I684" s="273" t="s">
        <v>3322</v>
      </c>
      <c r="J684" s="191"/>
      <c r="K684" s="191"/>
      <c r="L684" s="194" t="s">
        <v>846</v>
      </c>
      <c r="M684" s="13"/>
      <c r="N684" s="13"/>
      <c r="O684" s="336"/>
      <c r="P684" s="336"/>
      <c r="Q684" s="214"/>
    </row>
    <row r="685" spans="1:17" s="14" customFormat="1" ht="40.200000000000003" customHeight="1" x14ac:dyDescent="0.3">
      <c r="A685" s="186" t="str">
        <f>A$9</f>
        <v>Položka</v>
      </c>
      <c r="B685" s="186" t="str">
        <f t="shared" ref="B685:K685" si="44">B$9</f>
        <v>Objednací kód</v>
      </c>
      <c r="C685" s="186" t="str">
        <f t="shared" si="44"/>
        <v>Systémový kód</v>
      </c>
      <c r="D685" s="376" t="s">
        <v>3320</v>
      </c>
      <c r="E685" s="186" t="s">
        <v>1439</v>
      </c>
      <c r="F685" s="186" t="str">
        <f t="shared" si="44"/>
        <v>MJ</v>
      </c>
      <c r="G685" s="187" t="s">
        <v>7</v>
      </c>
      <c r="H685" s="263" t="str">
        <f t="shared" si="44"/>
        <v>Netto cena (Kč)</v>
      </c>
      <c r="I685" s="188" t="str">
        <f t="shared" si="44"/>
        <v>Krabice/ Box</v>
      </c>
      <c r="J685" s="188" t="str">
        <f t="shared" si="44"/>
        <v>Paleta</v>
      </c>
      <c r="K685" s="188" t="str">
        <f t="shared" si="44"/>
        <v>Kamion</v>
      </c>
      <c r="L685" s="188"/>
      <c r="M685" s="13"/>
      <c r="N685" s="13"/>
      <c r="O685" s="336"/>
      <c r="P685" s="336"/>
      <c r="Q685" s="214"/>
    </row>
    <row r="686" spans="1:17" s="13" customFormat="1" ht="20.100000000000001" customHeight="1" x14ac:dyDescent="0.25">
      <c r="A686" s="77" t="s">
        <v>2462</v>
      </c>
      <c r="B686" s="75">
        <v>3296124001</v>
      </c>
      <c r="C686" s="80" t="s">
        <v>2463</v>
      </c>
      <c r="D686" s="274">
        <v>8590860000606</v>
      </c>
      <c r="E686" s="53" t="s">
        <v>4329</v>
      </c>
      <c r="F686" s="8" t="s">
        <v>6</v>
      </c>
      <c r="G686" s="110">
        <v>565</v>
      </c>
      <c r="H686" s="265">
        <f>G686*(100-$H$684)/100</f>
        <v>565</v>
      </c>
      <c r="I686" s="46"/>
      <c r="J686" s="46">
        <v>33</v>
      </c>
      <c r="K686" s="46">
        <v>1980</v>
      </c>
      <c r="L686" s="110"/>
      <c r="O686" s="336"/>
      <c r="P686" s="336"/>
      <c r="Q686" s="214"/>
    </row>
    <row r="687" spans="1:17" s="13" customFormat="1" ht="20.100000000000001" customHeight="1" x14ac:dyDescent="0.25">
      <c r="A687" s="95"/>
      <c r="B687" s="75">
        <v>3296124002</v>
      </c>
      <c r="C687" s="79" t="s">
        <v>2464</v>
      </c>
      <c r="D687" s="274">
        <v>8590860000613</v>
      </c>
      <c r="E687" s="53" t="s">
        <v>4330</v>
      </c>
      <c r="F687" s="44" t="s">
        <v>6</v>
      </c>
      <c r="G687" s="110">
        <v>1385</v>
      </c>
      <c r="H687" s="265">
        <f t="shared" ref="H687:H709" si="45">G687*(100-$H$684)/100</f>
        <v>1385</v>
      </c>
      <c r="I687" s="46"/>
      <c r="J687" s="46">
        <v>33</v>
      </c>
      <c r="K687" s="46">
        <v>792</v>
      </c>
      <c r="L687" s="110"/>
      <c r="O687" s="336"/>
      <c r="P687" s="336"/>
      <c r="Q687" s="214"/>
    </row>
    <row r="688" spans="1:17" s="13" customFormat="1" ht="20.100000000000001" customHeight="1" x14ac:dyDescent="0.25">
      <c r="A688" s="77"/>
      <c r="B688" s="75">
        <v>3296124003</v>
      </c>
      <c r="C688" s="80" t="s">
        <v>2465</v>
      </c>
      <c r="D688" s="274">
        <v>8590860000620</v>
      </c>
      <c r="E688" s="53" t="s">
        <v>4331</v>
      </c>
      <c r="F688" s="8" t="s">
        <v>6</v>
      </c>
      <c r="G688" s="110">
        <v>2341</v>
      </c>
      <c r="H688" s="265">
        <f t="shared" si="45"/>
        <v>2341</v>
      </c>
      <c r="I688" s="46"/>
      <c r="J688" s="46">
        <v>33</v>
      </c>
      <c r="K688" s="46">
        <v>396</v>
      </c>
      <c r="L688" s="110"/>
      <c r="O688" s="336"/>
      <c r="P688" s="336"/>
      <c r="Q688" s="214"/>
    </row>
    <row r="689" spans="1:17" s="13" customFormat="1" ht="20.100000000000001" customHeight="1" x14ac:dyDescent="0.25">
      <c r="A689" s="77"/>
      <c r="B689" s="75">
        <v>3296125001</v>
      </c>
      <c r="C689" s="79" t="s">
        <v>2466</v>
      </c>
      <c r="D689" s="274">
        <v>8590860000637</v>
      </c>
      <c r="E689" s="53" t="s">
        <v>2467</v>
      </c>
      <c r="F689" s="44" t="s">
        <v>6</v>
      </c>
      <c r="G689" s="110">
        <v>893</v>
      </c>
      <c r="H689" s="265">
        <f t="shared" si="45"/>
        <v>893</v>
      </c>
      <c r="I689" s="46"/>
      <c r="J689" s="46">
        <v>18</v>
      </c>
      <c r="K689" s="46">
        <v>1080</v>
      </c>
      <c r="L689" s="110"/>
      <c r="O689" s="336"/>
      <c r="P689" s="336"/>
      <c r="Q689" s="214"/>
    </row>
    <row r="690" spans="1:17" s="13" customFormat="1" ht="20.100000000000001" customHeight="1" x14ac:dyDescent="0.25">
      <c r="A690" s="77"/>
      <c r="B690" s="75">
        <v>3296125002</v>
      </c>
      <c r="C690" s="80" t="s">
        <v>2468</v>
      </c>
      <c r="D690" s="274">
        <v>8590860000644</v>
      </c>
      <c r="E690" s="53" t="s">
        <v>2469</v>
      </c>
      <c r="F690" s="8" t="s">
        <v>6</v>
      </c>
      <c r="G690" s="110">
        <v>2425</v>
      </c>
      <c r="H690" s="265">
        <f t="shared" si="45"/>
        <v>2425</v>
      </c>
      <c r="I690" s="46"/>
      <c r="J690" s="46">
        <v>18</v>
      </c>
      <c r="K690" s="46">
        <v>432</v>
      </c>
      <c r="L690" s="110"/>
      <c r="O690" s="336"/>
      <c r="P690" s="336"/>
      <c r="Q690" s="214"/>
    </row>
    <row r="691" spans="1:17" s="13" customFormat="1" ht="20.100000000000001" customHeight="1" x14ac:dyDescent="0.25">
      <c r="A691" s="77"/>
      <c r="B691" s="75">
        <v>3296125003</v>
      </c>
      <c r="C691" s="79" t="s">
        <v>2470</v>
      </c>
      <c r="D691" s="274">
        <v>8590860000651</v>
      </c>
      <c r="E691" s="53" t="s">
        <v>2471</v>
      </c>
      <c r="F691" s="44" t="s">
        <v>6</v>
      </c>
      <c r="G691" s="110">
        <v>3502</v>
      </c>
      <c r="H691" s="265">
        <f t="shared" si="45"/>
        <v>3502</v>
      </c>
      <c r="I691" s="46"/>
      <c r="J691" s="46">
        <v>18</v>
      </c>
      <c r="K691" s="46">
        <v>216</v>
      </c>
      <c r="L691" s="110"/>
      <c r="O691" s="336"/>
      <c r="P691" s="336"/>
      <c r="Q691" s="214"/>
    </row>
    <row r="692" spans="1:17" s="13" customFormat="1" ht="20.100000000000001" customHeight="1" x14ac:dyDescent="0.25">
      <c r="A692" s="77"/>
      <c r="B692" s="75">
        <v>3296125006</v>
      </c>
      <c r="C692" s="80" t="s">
        <v>2472</v>
      </c>
      <c r="D692" s="274">
        <v>8590860000675</v>
      </c>
      <c r="E692" s="53" t="s">
        <v>2473</v>
      </c>
      <c r="F692" s="8" t="s">
        <v>6</v>
      </c>
      <c r="G692" s="110">
        <v>1586</v>
      </c>
      <c r="H692" s="265">
        <f t="shared" si="45"/>
        <v>1586</v>
      </c>
      <c r="I692" s="46"/>
      <c r="J692" s="46">
        <v>16</v>
      </c>
      <c r="K692" s="46">
        <v>704</v>
      </c>
      <c r="L692" s="110"/>
      <c r="O692" s="336"/>
      <c r="P692" s="336"/>
      <c r="Q692" s="214"/>
    </row>
    <row r="693" spans="1:17" s="13" customFormat="1" ht="20.100000000000001" customHeight="1" x14ac:dyDescent="0.25">
      <c r="A693" s="95"/>
      <c r="B693" s="75">
        <v>3296125007</v>
      </c>
      <c r="C693" s="79" t="s">
        <v>2474</v>
      </c>
      <c r="D693" s="274">
        <v>8590860000682</v>
      </c>
      <c r="E693" s="53" t="s">
        <v>2475</v>
      </c>
      <c r="F693" s="44" t="s">
        <v>6</v>
      </c>
      <c r="G693" s="110">
        <v>3488</v>
      </c>
      <c r="H693" s="265">
        <f t="shared" si="45"/>
        <v>3488</v>
      </c>
      <c r="I693" s="46"/>
      <c r="J693" s="46">
        <v>16</v>
      </c>
      <c r="K693" s="46">
        <v>256</v>
      </c>
      <c r="L693" s="110"/>
      <c r="O693" s="336"/>
      <c r="P693" s="336"/>
      <c r="Q693" s="214"/>
    </row>
    <row r="694" spans="1:17" s="13" customFormat="1" ht="20.100000000000001" customHeight="1" x14ac:dyDescent="0.25">
      <c r="A694" s="77"/>
      <c r="B694" s="75">
        <v>3296125008</v>
      </c>
      <c r="C694" s="76" t="s">
        <v>2476</v>
      </c>
      <c r="D694" s="274">
        <v>8590860000699</v>
      </c>
      <c r="E694" s="53" t="s">
        <v>2477</v>
      </c>
      <c r="F694" s="44" t="s">
        <v>6</v>
      </c>
      <c r="G694" s="110">
        <v>5665</v>
      </c>
      <c r="H694" s="265">
        <f t="shared" si="45"/>
        <v>5665</v>
      </c>
      <c r="I694" s="46"/>
      <c r="J694" s="46">
        <v>16</v>
      </c>
      <c r="K694" s="46">
        <v>128</v>
      </c>
      <c r="L694" s="110"/>
      <c r="O694" s="336"/>
      <c r="P694" s="336"/>
      <c r="Q694" s="214"/>
    </row>
    <row r="695" spans="1:17" s="13" customFormat="1" ht="20.100000000000001" customHeight="1" x14ac:dyDescent="0.25">
      <c r="A695" s="77"/>
      <c r="B695" s="75">
        <v>3296126001</v>
      </c>
      <c r="C695" s="78" t="s">
        <v>2478</v>
      </c>
      <c r="D695" s="274">
        <v>8590860000705</v>
      </c>
      <c r="E695" s="53" t="s">
        <v>4332</v>
      </c>
      <c r="F695" s="8" t="s">
        <v>6</v>
      </c>
      <c r="G695" s="110">
        <v>2312</v>
      </c>
      <c r="H695" s="265">
        <f t="shared" si="45"/>
        <v>2312</v>
      </c>
      <c r="I695" s="46"/>
      <c r="J695" s="46">
        <v>9</v>
      </c>
      <c r="K695" s="46">
        <v>360</v>
      </c>
      <c r="L695" s="110"/>
      <c r="O695" s="336"/>
      <c r="P695" s="336"/>
      <c r="Q695" s="214"/>
    </row>
    <row r="696" spans="1:17" s="13" customFormat="1" ht="20.100000000000001" customHeight="1" x14ac:dyDescent="0.25">
      <c r="A696" s="77"/>
      <c r="B696" s="75">
        <v>3296126002</v>
      </c>
      <c r="C696" s="76" t="s">
        <v>2479</v>
      </c>
      <c r="D696" s="274">
        <v>8590860000712</v>
      </c>
      <c r="E696" s="53" t="s">
        <v>4333</v>
      </c>
      <c r="F696" s="44" t="s">
        <v>6</v>
      </c>
      <c r="G696" s="110">
        <v>5665</v>
      </c>
      <c r="H696" s="265">
        <f t="shared" si="45"/>
        <v>5665</v>
      </c>
      <c r="I696" s="46"/>
      <c r="J696" s="46">
        <v>9</v>
      </c>
      <c r="K696" s="46">
        <v>144</v>
      </c>
      <c r="L696" s="110"/>
      <c r="O696" s="336"/>
      <c r="P696" s="336"/>
      <c r="Q696" s="214"/>
    </row>
    <row r="697" spans="1:17" s="13" customFormat="1" ht="20.100000000000001" customHeight="1" x14ac:dyDescent="0.25">
      <c r="A697" s="77"/>
      <c r="B697" s="75">
        <v>3296126003</v>
      </c>
      <c r="C697" s="78" t="s">
        <v>2480</v>
      </c>
      <c r="D697" s="274">
        <v>8590860000729</v>
      </c>
      <c r="E697" s="53" t="s">
        <v>4334</v>
      </c>
      <c r="F697" s="8" t="s">
        <v>6</v>
      </c>
      <c r="G697" s="110">
        <v>9034</v>
      </c>
      <c r="H697" s="265">
        <f t="shared" si="45"/>
        <v>9034</v>
      </c>
      <c r="I697" s="46"/>
      <c r="J697" s="46">
        <v>9</v>
      </c>
      <c r="K697" s="46">
        <v>72</v>
      </c>
      <c r="L697" s="110"/>
      <c r="O697" s="336"/>
      <c r="P697" s="336"/>
      <c r="Q697" s="214"/>
    </row>
    <row r="698" spans="1:17" s="13" customFormat="1" ht="20.100000000000001" customHeight="1" x14ac:dyDescent="0.25">
      <c r="A698" s="95"/>
      <c r="B698" s="75">
        <v>3296126006</v>
      </c>
      <c r="C698" s="79" t="s">
        <v>2481</v>
      </c>
      <c r="D698" s="274">
        <v>8590860000743</v>
      </c>
      <c r="E698" s="53" t="s">
        <v>2482</v>
      </c>
      <c r="F698" s="44" t="s">
        <v>6</v>
      </c>
      <c r="G698" s="110">
        <v>4008</v>
      </c>
      <c r="H698" s="265">
        <f t="shared" si="45"/>
        <v>4008</v>
      </c>
      <c r="I698" s="46"/>
      <c r="J698" s="46">
        <v>6</v>
      </c>
      <c r="K698" s="46">
        <v>360</v>
      </c>
      <c r="L698" s="110"/>
      <c r="O698" s="336"/>
      <c r="P698" s="336"/>
      <c r="Q698" s="214"/>
    </row>
    <row r="699" spans="1:17" s="13" customFormat="1" ht="20.100000000000001" customHeight="1" x14ac:dyDescent="0.25">
      <c r="A699" s="308"/>
      <c r="B699" s="75">
        <v>3296126007</v>
      </c>
      <c r="C699" s="80" t="s">
        <v>2483</v>
      </c>
      <c r="D699" s="274">
        <v>8590860000750</v>
      </c>
      <c r="E699" s="53" t="s">
        <v>2484</v>
      </c>
      <c r="F699" s="8" t="s">
        <v>6</v>
      </c>
      <c r="G699" s="110">
        <v>9804</v>
      </c>
      <c r="H699" s="265">
        <f t="shared" si="45"/>
        <v>9804</v>
      </c>
      <c r="I699" s="46"/>
      <c r="J699" s="46">
        <v>6</v>
      </c>
      <c r="K699" s="46">
        <v>144</v>
      </c>
      <c r="L699" s="110"/>
      <c r="O699" s="336"/>
      <c r="P699" s="336"/>
      <c r="Q699" s="214"/>
    </row>
    <row r="700" spans="1:17" s="13" customFormat="1" ht="20.100000000000001" customHeight="1" x14ac:dyDescent="0.25">
      <c r="A700" s="308"/>
      <c r="B700" s="75">
        <v>3296126008</v>
      </c>
      <c r="C700" s="79" t="s">
        <v>2485</v>
      </c>
      <c r="D700" s="274">
        <v>8590860000767</v>
      </c>
      <c r="E700" s="53" t="s">
        <v>2486</v>
      </c>
      <c r="F700" s="8" t="s">
        <v>6</v>
      </c>
      <c r="G700" s="110">
        <v>15401</v>
      </c>
      <c r="H700" s="265">
        <f t="shared" ref="H700:H701" si="46">G700*(100-$H$684)/100</f>
        <v>15401</v>
      </c>
      <c r="I700" s="46"/>
      <c r="J700" s="46">
        <v>6</v>
      </c>
      <c r="K700" s="46">
        <v>72</v>
      </c>
      <c r="L700" s="110"/>
      <c r="O700" s="336"/>
      <c r="P700" s="336"/>
      <c r="Q700" s="214"/>
    </row>
    <row r="701" spans="1:17" s="13" customFormat="1" ht="20.100000000000001" customHeight="1" x14ac:dyDescent="0.25">
      <c r="A701" s="309"/>
      <c r="B701" s="75">
        <v>3295127005</v>
      </c>
      <c r="C701" s="79" t="s">
        <v>3311</v>
      </c>
      <c r="D701" s="274">
        <v>5997251143431</v>
      </c>
      <c r="E701" s="53" t="s">
        <v>3108</v>
      </c>
      <c r="F701" s="8" t="s">
        <v>6</v>
      </c>
      <c r="G701" s="91">
        <v>27590</v>
      </c>
      <c r="H701" s="265">
        <f t="shared" si="46"/>
        <v>27590</v>
      </c>
      <c r="I701" s="46"/>
      <c r="J701" s="46">
        <v>4</v>
      </c>
      <c r="K701" s="46">
        <v>32</v>
      </c>
      <c r="L701" s="110"/>
      <c r="O701" s="336"/>
      <c r="P701" s="336"/>
      <c r="Q701" s="214"/>
    </row>
    <row r="702" spans="1:17" s="13" customFormat="1" ht="20.100000000000001" hidden="1" customHeight="1" x14ac:dyDescent="0.25">
      <c r="A702" s="309"/>
      <c r="B702" s="75"/>
      <c r="C702" s="79"/>
      <c r="D702" s="274">
        <v>0</v>
      </c>
      <c r="E702" s="53">
        <v>0</v>
      </c>
      <c r="F702" s="8"/>
      <c r="G702" s="91">
        <v>0</v>
      </c>
      <c r="H702" s="265"/>
      <c r="I702" s="46"/>
      <c r="J702" s="46"/>
      <c r="K702" s="46"/>
      <c r="L702" s="110"/>
      <c r="O702" s="336"/>
      <c r="P702" s="336"/>
      <c r="Q702" s="214"/>
    </row>
    <row r="703" spans="1:17" s="13" customFormat="1" ht="20.100000000000001" customHeight="1" x14ac:dyDescent="0.25">
      <c r="A703" s="77" t="s">
        <v>2487</v>
      </c>
      <c r="B703" s="75">
        <v>3296124004</v>
      </c>
      <c r="C703" s="79" t="s">
        <v>2488</v>
      </c>
      <c r="D703" s="274">
        <v>8590860000774</v>
      </c>
      <c r="E703" s="53" t="s">
        <v>4335</v>
      </c>
      <c r="F703" s="44" t="s">
        <v>6</v>
      </c>
      <c r="G703" s="110">
        <v>3322</v>
      </c>
      <c r="H703" s="265">
        <f t="shared" si="45"/>
        <v>3322</v>
      </c>
      <c r="I703" s="46"/>
      <c r="J703" s="46">
        <v>33</v>
      </c>
      <c r="K703" s="46">
        <v>396</v>
      </c>
      <c r="L703" s="110"/>
      <c r="O703" s="336"/>
      <c r="P703" s="336"/>
      <c r="Q703" s="214"/>
    </row>
    <row r="704" spans="1:17" s="13" customFormat="1" ht="20.100000000000001" customHeight="1" x14ac:dyDescent="0.25">
      <c r="A704" s="77"/>
      <c r="B704" s="75">
        <v>3296125004</v>
      </c>
      <c r="C704" s="79" t="s">
        <v>2489</v>
      </c>
      <c r="D704" s="274">
        <v>8590860000781</v>
      </c>
      <c r="E704" s="53" t="s">
        <v>2490</v>
      </c>
      <c r="F704" s="8" t="s">
        <v>6</v>
      </c>
      <c r="G704" s="110">
        <v>4883</v>
      </c>
      <c r="H704" s="265">
        <f t="shared" si="45"/>
        <v>4883</v>
      </c>
      <c r="I704" s="46"/>
      <c r="J704" s="46">
        <v>18</v>
      </c>
      <c r="K704" s="46">
        <v>216</v>
      </c>
      <c r="L704" s="110"/>
      <c r="O704" s="336"/>
      <c r="P704" s="336"/>
      <c r="Q704" s="214"/>
    </row>
    <row r="705" spans="1:17" s="13" customFormat="1" ht="20.100000000000001" customHeight="1" x14ac:dyDescent="0.25">
      <c r="A705" s="94"/>
      <c r="B705" s="75">
        <v>3296125009</v>
      </c>
      <c r="C705" s="79" t="s">
        <v>2491</v>
      </c>
      <c r="D705" s="274">
        <v>8590860000798</v>
      </c>
      <c r="E705" s="53" t="s">
        <v>2492</v>
      </c>
      <c r="F705" s="44" t="s">
        <v>6</v>
      </c>
      <c r="G705" s="110">
        <v>7170</v>
      </c>
      <c r="H705" s="265">
        <f t="shared" si="45"/>
        <v>7170</v>
      </c>
      <c r="I705" s="46"/>
      <c r="J705" s="46">
        <v>16</v>
      </c>
      <c r="K705" s="46">
        <v>128</v>
      </c>
      <c r="L705" s="110"/>
      <c r="O705" s="336"/>
      <c r="P705" s="336"/>
      <c r="Q705" s="214"/>
    </row>
    <row r="706" spans="1:17" s="13" customFormat="1" ht="20.100000000000001" customHeight="1" x14ac:dyDescent="0.25">
      <c r="A706" s="94"/>
      <c r="B706" s="75">
        <v>3296126004</v>
      </c>
      <c r="C706" s="79" t="s">
        <v>2493</v>
      </c>
      <c r="D706" s="274">
        <v>8590860000804</v>
      </c>
      <c r="E706" s="53" t="s">
        <v>4336</v>
      </c>
      <c r="F706" s="8" t="s">
        <v>6</v>
      </c>
      <c r="G706" s="110">
        <v>11683</v>
      </c>
      <c r="H706" s="265">
        <f t="shared" si="45"/>
        <v>11683</v>
      </c>
      <c r="I706" s="46"/>
      <c r="J706" s="46">
        <v>9</v>
      </c>
      <c r="K706" s="46">
        <v>72</v>
      </c>
      <c r="L706" s="110"/>
      <c r="O706" s="336"/>
      <c r="P706" s="336"/>
      <c r="Q706" s="214"/>
    </row>
    <row r="707" spans="1:17" s="13" customFormat="1" ht="20.100000000000001" customHeight="1" x14ac:dyDescent="0.25">
      <c r="A707" s="77"/>
      <c r="B707" s="75">
        <v>3296126009</v>
      </c>
      <c r="C707" s="79" t="s">
        <v>2494</v>
      </c>
      <c r="D707" s="274">
        <v>8590860000811</v>
      </c>
      <c r="E707" s="53" t="s">
        <v>2495</v>
      </c>
      <c r="F707" s="44" t="s">
        <v>6</v>
      </c>
      <c r="G707" s="110">
        <v>19321</v>
      </c>
      <c r="H707" s="265">
        <f t="shared" si="45"/>
        <v>19321</v>
      </c>
      <c r="I707" s="46"/>
      <c r="J707" s="46">
        <v>6</v>
      </c>
      <c r="K707" s="46">
        <v>72</v>
      </c>
      <c r="L707" s="110"/>
      <c r="O707" s="336"/>
      <c r="P707" s="336"/>
      <c r="Q707" s="214"/>
    </row>
    <row r="708" spans="1:17" s="13" customFormat="1" ht="20.100000000000001" customHeight="1" x14ac:dyDescent="0.25">
      <c r="A708" s="77"/>
      <c r="B708" s="23">
        <v>3295127006</v>
      </c>
      <c r="C708" s="370" t="s">
        <v>4092</v>
      </c>
      <c r="D708" s="274">
        <v>8590860234315</v>
      </c>
      <c r="E708" s="53" t="s">
        <v>4093</v>
      </c>
      <c r="F708" s="8" t="s">
        <v>6</v>
      </c>
      <c r="G708" s="91">
        <v>36082</v>
      </c>
      <c r="H708" s="265">
        <f t="shared" si="45"/>
        <v>36082</v>
      </c>
      <c r="I708" s="46"/>
      <c r="J708" s="46">
        <v>4</v>
      </c>
      <c r="K708" s="46">
        <v>32</v>
      </c>
      <c r="L708" s="110"/>
      <c r="O708" s="336"/>
      <c r="P708" s="336"/>
      <c r="Q708" s="214"/>
    </row>
    <row r="709" spans="1:17" s="13" customFormat="1" ht="20.100000000000001" customHeight="1" x14ac:dyDescent="0.25">
      <c r="A709" s="77"/>
      <c r="B709" s="23">
        <v>3295127007</v>
      </c>
      <c r="C709" s="312" t="s">
        <v>4094</v>
      </c>
      <c r="D709" s="274">
        <v>8590860234322</v>
      </c>
      <c r="E709" s="53" t="s">
        <v>4095</v>
      </c>
      <c r="F709" s="44" t="s">
        <v>6</v>
      </c>
      <c r="G709" s="91">
        <v>62199</v>
      </c>
      <c r="H709" s="265">
        <f t="shared" si="45"/>
        <v>62199</v>
      </c>
      <c r="I709" s="46"/>
      <c r="J709" s="46">
        <v>3</v>
      </c>
      <c r="K709" s="46">
        <v>18</v>
      </c>
      <c r="L709" s="110"/>
      <c r="O709" s="336"/>
      <c r="P709" s="336"/>
      <c r="Q709" s="214"/>
    </row>
    <row r="710" spans="1:17" s="7" customFormat="1" ht="30" customHeight="1" x14ac:dyDescent="0.25">
      <c r="A710" s="189" t="s">
        <v>4431</v>
      </c>
      <c r="B710" s="190"/>
      <c r="C710" s="190"/>
      <c r="D710" s="375"/>
      <c r="E710" s="191"/>
      <c r="F710" s="192"/>
      <c r="G710" s="193" t="s">
        <v>5</v>
      </c>
      <c r="H710" s="259">
        <f>'Rabatové skupiny'!C28</f>
        <v>0</v>
      </c>
      <c r="I710" s="273" t="s">
        <v>3322</v>
      </c>
      <c r="J710" s="191"/>
      <c r="K710" s="191"/>
      <c r="L710" s="194" t="s">
        <v>3222</v>
      </c>
      <c r="M710" s="13"/>
      <c r="N710" s="13"/>
      <c r="O710" s="336"/>
      <c r="P710" s="336"/>
      <c r="Q710" s="214"/>
    </row>
    <row r="711" spans="1:17" s="14" customFormat="1" ht="40.200000000000003" customHeight="1" x14ac:dyDescent="0.3">
      <c r="A711" s="186" t="str">
        <f>A$9</f>
        <v>Položka</v>
      </c>
      <c r="B711" s="186" t="str">
        <f t="shared" ref="B711:K711" si="47">B$9</f>
        <v>Objednací kód</v>
      </c>
      <c r="C711" s="186" t="str">
        <f t="shared" si="47"/>
        <v>Systémový kód</v>
      </c>
      <c r="D711" s="376" t="s">
        <v>3320</v>
      </c>
      <c r="E711" s="186" t="s">
        <v>1439</v>
      </c>
      <c r="F711" s="186" t="str">
        <f t="shared" si="47"/>
        <v>MJ</v>
      </c>
      <c r="G711" s="187" t="s">
        <v>7</v>
      </c>
      <c r="H711" s="263" t="str">
        <f t="shared" si="47"/>
        <v>Netto cena (Kč)</v>
      </c>
      <c r="I711" s="188" t="str">
        <f t="shared" si="47"/>
        <v>Krabice/ Box</v>
      </c>
      <c r="J711" s="188" t="str">
        <f t="shared" si="47"/>
        <v>Paleta</v>
      </c>
      <c r="K711" s="188" t="str">
        <f t="shared" si="47"/>
        <v>Kamion</v>
      </c>
      <c r="L711" s="188"/>
      <c r="M711" s="13"/>
      <c r="N711" s="13"/>
      <c r="O711" s="336"/>
      <c r="P711" s="336"/>
      <c r="Q711" s="214"/>
    </row>
    <row r="712" spans="1:17" s="13" customFormat="1" ht="20.100000000000001" customHeight="1" x14ac:dyDescent="0.25">
      <c r="A712" s="77" t="s">
        <v>2496</v>
      </c>
      <c r="B712" s="75">
        <v>3296125011</v>
      </c>
      <c r="C712" s="76" t="s">
        <v>2497</v>
      </c>
      <c r="D712" s="274">
        <v>8590860014764</v>
      </c>
      <c r="E712" s="53" t="s">
        <v>2498</v>
      </c>
      <c r="F712" s="44" t="s">
        <v>6</v>
      </c>
      <c r="G712" s="91">
        <v>4634</v>
      </c>
      <c r="H712" s="265">
        <f>G712*(100-$H$710)/100</f>
        <v>4634</v>
      </c>
      <c r="I712" s="46"/>
      <c r="J712" s="46">
        <v>16</v>
      </c>
      <c r="K712" s="46">
        <v>128</v>
      </c>
      <c r="L712" s="274"/>
      <c r="O712" s="336"/>
      <c r="P712" s="336"/>
      <c r="Q712" s="214"/>
    </row>
    <row r="713" spans="1:17" s="13" customFormat="1" ht="20.100000000000001" customHeight="1" x14ac:dyDescent="0.25">
      <c r="A713" s="77"/>
      <c r="B713" s="75">
        <v>3296126005</v>
      </c>
      <c r="C713" s="78" t="s">
        <v>2499</v>
      </c>
      <c r="D713" s="274">
        <v>8590860014252</v>
      </c>
      <c r="E713" s="53" t="s">
        <v>4337</v>
      </c>
      <c r="F713" s="8" t="s">
        <v>6</v>
      </c>
      <c r="G713" s="91">
        <v>7341</v>
      </c>
      <c r="H713" s="265">
        <f t="shared" ref="H713:H714" si="48">G713*(100-$H$710)/100</f>
        <v>7341</v>
      </c>
      <c r="I713" s="46"/>
      <c r="J713" s="46">
        <v>9</v>
      </c>
      <c r="K713" s="46">
        <v>72</v>
      </c>
      <c r="L713" s="274"/>
      <c r="O713" s="336"/>
      <c r="P713" s="336"/>
      <c r="Q713" s="214"/>
    </row>
    <row r="714" spans="1:17" s="13" customFormat="1" ht="20.100000000000001" customHeight="1" x14ac:dyDescent="0.25">
      <c r="A714" s="112"/>
      <c r="B714" s="84">
        <v>3296126011</v>
      </c>
      <c r="C714" s="113" t="s">
        <v>2500</v>
      </c>
      <c r="D714" s="274">
        <v>8590860014818</v>
      </c>
      <c r="E714" s="53" t="s">
        <v>2501</v>
      </c>
      <c r="F714" s="107" t="s">
        <v>6</v>
      </c>
      <c r="G714" s="91">
        <v>12056</v>
      </c>
      <c r="H714" s="266">
        <f t="shared" si="48"/>
        <v>12056</v>
      </c>
      <c r="I714" s="87"/>
      <c r="J714" s="87">
        <v>6</v>
      </c>
      <c r="K714" s="87">
        <v>72</v>
      </c>
      <c r="L714" s="274"/>
      <c r="O714" s="336"/>
      <c r="P714" s="336"/>
      <c r="Q714" s="214"/>
    </row>
    <row r="715" spans="1:17" s="7" customFormat="1" ht="30" customHeight="1" x14ac:dyDescent="0.25">
      <c r="A715" s="189" t="s">
        <v>3247</v>
      </c>
      <c r="B715" s="190"/>
      <c r="C715" s="190"/>
      <c r="D715" s="375"/>
      <c r="E715" s="191"/>
      <c r="F715" s="192"/>
      <c r="G715" s="193" t="s">
        <v>5</v>
      </c>
      <c r="H715" s="259">
        <f>'Rabatové skupiny'!C26</f>
        <v>0</v>
      </c>
      <c r="I715" s="273" t="s">
        <v>3322</v>
      </c>
      <c r="J715" s="191"/>
      <c r="K715" s="191"/>
      <c r="L715" s="194" t="s">
        <v>847</v>
      </c>
      <c r="M715" s="13"/>
      <c r="N715" s="13"/>
      <c r="O715" s="336"/>
      <c r="P715" s="336"/>
      <c r="Q715" s="214"/>
    </row>
    <row r="716" spans="1:17" s="14" customFormat="1" ht="40.200000000000003" customHeight="1" x14ac:dyDescent="0.3">
      <c r="A716" s="186" t="str">
        <f>A$9</f>
        <v>Položka</v>
      </c>
      <c r="B716" s="186" t="str">
        <f t="shared" ref="B716:K716" si="49">B$9</f>
        <v>Objednací kód</v>
      </c>
      <c r="C716" s="186" t="str">
        <f t="shared" si="49"/>
        <v>Systémový kód</v>
      </c>
      <c r="D716" s="376" t="s">
        <v>3320</v>
      </c>
      <c r="E716" s="186" t="s">
        <v>1439</v>
      </c>
      <c r="F716" s="186" t="str">
        <f t="shared" si="49"/>
        <v>MJ</v>
      </c>
      <c r="G716" s="187" t="s">
        <v>7</v>
      </c>
      <c r="H716" s="263" t="str">
        <f t="shared" si="49"/>
        <v>Netto cena (Kč)</v>
      </c>
      <c r="I716" s="188" t="str">
        <f t="shared" si="49"/>
        <v>Krabice/ Box</v>
      </c>
      <c r="J716" s="188" t="str">
        <f t="shared" si="49"/>
        <v>Paleta</v>
      </c>
      <c r="K716" s="188" t="str">
        <f t="shared" si="49"/>
        <v>Kamion</v>
      </c>
      <c r="L716" s="188"/>
      <c r="M716" s="13"/>
      <c r="N716" s="13"/>
      <c r="O716" s="336"/>
      <c r="P716" s="336"/>
      <c r="Q716" s="214"/>
    </row>
    <row r="717" spans="1:17" s="13" customFormat="1" ht="20.100000000000001" customHeight="1" x14ac:dyDescent="0.25">
      <c r="A717" s="74" t="s">
        <v>1928</v>
      </c>
      <c r="B717" s="75">
        <v>3295124101</v>
      </c>
      <c r="C717" s="80" t="s">
        <v>2502</v>
      </c>
      <c r="D717" s="274">
        <v>8712603123124</v>
      </c>
      <c r="E717" s="53" t="s">
        <v>4338</v>
      </c>
      <c r="F717" s="8" t="s">
        <v>6</v>
      </c>
      <c r="G717" s="110">
        <v>475</v>
      </c>
      <c r="H717" s="265">
        <f t="shared" ref="H717:H763" si="50">G717*(100-$H$715)/100</f>
        <v>475</v>
      </c>
      <c r="I717" s="46"/>
      <c r="J717" s="46">
        <v>6</v>
      </c>
      <c r="K717" s="46"/>
      <c r="L717" s="110"/>
      <c r="O717" s="336"/>
      <c r="P717" s="336"/>
      <c r="Q717" s="214"/>
    </row>
    <row r="718" spans="1:17" s="13" customFormat="1" ht="20.100000000000001" customHeight="1" x14ac:dyDescent="0.25">
      <c r="A718" s="77"/>
      <c r="B718" s="75">
        <v>3295124102</v>
      </c>
      <c r="C718" s="79" t="s">
        <v>2503</v>
      </c>
      <c r="D718" s="274">
        <v>8712603123131</v>
      </c>
      <c r="E718" s="53" t="s">
        <v>4339</v>
      </c>
      <c r="F718" s="44" t="s">
        <v>6</v>
      </c>
      <c r="G718" s="110">
        <v>460</v>
      </c>
      <c r="H718" s="265">
        <f t="shared" si="50"/>
        <v>460</v>
      </c>
      <c r="I718" s="46"/>
      <c r="J718" s="46">
        <v>6</v>
      </c>
      <c r="K718" s="46"/>
      <c r="L718" s="110"/>
      <c r="O718" s="336"/>
      <c r="P718" s="336"/>
      <c r="Q718" s="214"/>
    </row>
    <row r="719" spans="1:17" s="13" customFormat="1" ht="20.100000000000001" customHeight="1" x14ac:dyDescent="0.25">
      <c r="A719" s="77"/>
      <c r="B719" s="75">
        <v>3295124103</v>
      </c>
      <c r="C719" s="76" t="s">
        <v>2504</v>
      </c>
      <c r="D719" s="274">
        <v>8712603123148</v>
      </c>
      <c r="E719" s="53" t="s">
        <v>4340</v>
      </c>
      <c r="F719" s="44" t="s">
        <v>6</v>
      </c>
      <c r="G719" s="110">
        <v>490</v>
      </c>
      <c r="H719" s="265">
        <f t="shared" si="50"/>
        <v>490</v>
      </c>
      <c r="I719" s="46"/>
      <c r="J719" s="46">
        <v>6</v>
      </c>
      <c r="K719" s="46"/>
      <c r="L719" s="110"/>
      <c r="O719" s="336"/>
      <c r="P719" s="336"/>
      <c r="Q719" s="214"/>
    </row>
    <row r="720" spans="1:17" s="13" customFormat="1" ht="20.100000000000001" customHeight="1" x14ac:dyDescent="0.25">
      <c r="A720" s="77"/>
      <c r="B720" s="75">
        <v>3295124104</v>
      </c>
      <c r="C720" s="78" t="s">
        <v>2505</v>
      </c>
      <c r="D720" s="274">
        <v>8712603123155</v>
      </c>
      <c r="E720" s="53" t="s">
        <v>4341</v>
      </c>
      <c r="F720" s="8" t="s">
        <v>6</v>
      </c>
      <c r="G720" s="110">
        <v>595</v>
      </c>
      <c r="H720" s="265">
        <f t="shared" si="50"/>
        <v>595</v>
      </c>
      <c r="I720" s="46"/>
      <c r="J720" s="46">
        <v>5</v>
      </c>
      <c r="K720" s="46"/>
      <c r="L720" s="110"/>
      <c r="O720" s="336"/>
      <c r="P720" s="336"/>
      <c r="Q720" s="214"/>
    </row>
    <row r="721" spans="1:17" s="13" customFormat="1" ht="20.100000000000001" customHeight="1" x14ac:dyDescent="0.25">
      <c r="A721" s="77"/>
      <c r="B721" s="75">
        <v>3295125101</v>
      </c>
      <c r="C721" s="76" t="s">
        <v>2506</v>
      </c>
      <c r="D721" s="274">
        <v>8713281084103</v>
      </c>
      <c r="E721" s="53" t="s">
        <v>2507</v>
      </c>
      <c r="F721" s="44" t="s">
        <v>6</v>
      </c>
      <c r="G721" s="110">
        <v>850</v>
      </c>
      <c r="H721" s="265">
        <f t="shared" si="50"/>
        <v>850</v>
      </c>
      <c r="I721" s="46"/>
      <c r="J721" s="46">
        <v>40</v>
      </c>
      <c r="K721" s="46"/>
      <c r="L721" s="110"/>
      <c r="O721" s="336"/>
      <c r="P721" s="336"/>
      <c r="Q721" s="214"/>
    </row>
    <row r="722" spans="1:17" s="13" customFormat="1" ht="20.100000000000001" customHeight="1" x14ac:dyDescent="0.25">
      <c r="A722" s="77"/>
      <c r="B722" s="75">
        <v>3295125102</v>
      </c>
      <c r="C722" s="78" t="s">
        <v>2508</v>
      </c>
      <c r="D722" s="274">
        <v>8713281084127</v>
      </c>
      <c r="E722" s="53" t="s">
        <v>2509</v>
      </c>
      <c r="F722" s="8" t="s">
        <v>6</v>
      </c>
      <c r="G722" s="110">
        <v>1110</v>
      </c>
      <c r="H722" s="265">
        <f t="shared" si="50"/>
        <v>1110</v>
      </c>
      <c r="I722" s="46"/>
      <c r="J722" s="46">
        <v>48</v>
      </c>
      <c r="K722" s="46"/>
      <c r="L722" s="110"/>
      <c r="O722" s="336"/>
      <c r="P722" s="336"/>
      <c r="Q722" s="214"/>
    </row>
    <row r="723" spans="1:17" s="13" customFormat="1" ht="20.100000000000001" customHeight="1" x14ac:dyDescent="0.25">
      <c r="A723" s="77"/>
      <c r="B723" s="75">
        <v>3295125103</v>
      </c>
      <c r="C723" s="79" t="s">
        <v>2510</v>
      </c>
      <c r="D723" s="274">
        <v>8713281129453</v>
      </c>
      <c r="E723" s="53" t="s">
        <v>2511</v>
      </c>
      <c r="F723" s="44" t="s">
        <v>6</v>
      </c>
      <c r="G723" s="110">
        <v>1185</v>
      </c>
      <c r="H723" s="265">
        <f t="shared" si="50"/>
        <v>1185</v>
      </c>
      <c r="I723" s="46"/>
      <c r="J723" s="46">
        <v>30</v>
      </c>
      <c r="K723" s="46"/>
      <c r="L723" s="110"/>
      <c r="O723" s="336"/>
      <c r="P723" s="336"/>
      <c r="Q723" s="214"/>
    </row>
    <row r="724" spans="1:17" s="13" customFormat="1" ht="20.100000000000001" customHeight="1" x14ac:dyDescent="0.25">
      <c r="A724" s="77"/>
      <c r="B724" s="75">
        <v>3295125105</v>
      </c>
      <c r="C724" s="79" t="s">
        <v>2512</v>
      </c>
      <c r="D724" s="274">
        <v>8713281075354</v>
      </c>
      <c r="E724" s="53" t="s">
        <v>2513</v>
      </c>
      <c r="F724" s="44" t="s">
        <v>6</v>
      </c>
      <c r="G724" s="110">
        <v>1600</v>
      </c>
      <c r="H724" s="265">
        <f t="shared" si="50"/>
        <v>1600</v>
      </c>
      <c r="I724" s="46"/>
      <c r="J724" s="46">
        <v>33</v>
      </c>
      <c r="K724" s="46"/>
      <c r="L724" s="110"/>
      <c r="O724" s="336"/>
      <c r="P724" s="336"/>
      <c r="Q724" s="214"/>
    </row>
    <row r="725" spans="1:17" s="13" customFormat="1" ht="20.100000000000001" customHeight="1" x14ac:dyDescent="0.25">
      <c r="A725" s="77"/>
      <c r="B725" s="75">
        <v>3295125106</v>
      </c>
      <c r="C725" s="80" t="s">
        <v>2514</v>
      </c>
      <c r="D725" s="274">
        <v>8713281075378</v>
      </c>
      <c r="E725" s="53" t="s">
        <v>2515</v>
      </c>
      <c r="F725" s="8" t="s">
        <v>6</v>
      </c>
      <c r="G725" s="110">
        <v>2021</v>
      </c>
      <c r="H725" s="265">
        <f t="shared" si="50"/>
        <v>2021</v>
      </c>
      <c r="I725" s="46"/>
      <c r="J725" s="46">
        <v>24</v>
      </c>
      <c r="K725" s="46"/>
      <c r="L725" s="110"/>
      <c r="O725" s="336"/>
      <c r="P725" s="336"/>
      <c r="Q725" s="214"/>
    </row>
    <row r="726" spans="1:17" s="13" customFormat="1" ht="20.100000000000001" customHeight="1" x14ac:dyDescent="0.25">
      <c r="A726" s="95"/>
      <c r="B726" s="75">
        <v>3295125107</v>
      </c>
      <c r="C726" s="79" t="s">
        <v>2516</v>
      </c>
      <c r="D726" s="274">
        <v>8713281075392</v>
      </c>
      <c r="E726" s="53" t="s">
        <v>2517</v>
      </c>
      <c r="F726" s="44" t="s">
        <v>6</v>
      </c>
      <c r="G726" s="110">
        <v>2062</v>
      </c>
      <c r="H726" s="265">
        <f t="shared" si="50"/>
        <v>2062</v>
      </c>
      <c r="I726" s="46"/>
      <c r="J726" s="46">
        <v>24</v>
      </c>
      <c r="K726" s="46"/>
      <c r="L726" s="110"/>
      <c r="O726" s="336"/>
      <c r="P726" s="336"/>
      <c r="Q726" s="214"/>
    </row>
    <row r="727" spans="1:17" s="13" customFormat="1" ht="20.100000000000001" customHeight="1" x14ac:dyDescent="0.25">
      <c r="A727" s="94"/>
      <c r="B727" s="75">
        <v>3295125108</v>
      </c>
      <c r="C727" s="80" t="s">
        <v>2518</v>
      </c>
      <c r="D727" s="274">
        <v>8713281075484</v>
      </c>
      <c r="E727" s="53" t="s">
        <v>2519</v>
      </c>
      <c r="F727" s="8" t="s">
        <v>6</v>
      </c>
      <c r="G727" s="110">
        <v>3343</v>
      </c>
      <c r="H727" s="265">
        <f t="shared" si="50"/>
        <v>3343</v>
      </c>
      <c r="I727" s="46"/>
      <c r="J727" s="46">
        <v>18</v>
      </c>
      <c r="K727" s="46"/>
      <c r="L727" s="110"/>
      <c r="O727" s="336"/>
      <c r="P727" s="336"/>
      <c r="Q727" s="214"/>
    </row>
    <row r="728" spans="1:17" s="13" customFormat="1" ht="20.100000000000001" customHeight="1" x14ac:dyDescent="0.25">
      <c r="A728" s="77"/>
      <c r="B728" s="75">
        <v>3295126101</v>
      </c>
      <c r="C728" s="79" t="s">
        <v>2520</v>
      </c>
      <c r="D728" s="274">
        <v>8713281075361</v>
      </c>
      <c r="E728" s="53" t="s">
        <v>4342</v>
      </c>
      <c r="F728" s="44" t="s">
        <v>6</v>
      </c>
      <c r="G728" s="110">
        <v>2641</v>
      </c>
      <c r="H728" s="265">
        <f t="shared" si="50"/>
        <v>2641</v>
      </c>
      <c r="I728" s="46"/>
      <c r="J728" s="46">
        <v>16</v>
      </c>
      <c r="K728" s="46"/>
      <c r="L728" s="110"/>
      <c r="O728" s="336"/>
      <c r="P728" s="336"/>
      <c r="Q728" s="214"/>
    </row>
    <row r="729" spans="1:17" s="13" customFormat="1" ht="20.100000000000001" customHeight="1" x14ac:dyDescent="0.25">
      <c r="A729" s="95"/>
      <c r="B729" s="75">
        <v>3295126102</v>
      </c>
      <c r="C729" s="80" t="s">
        <v>2521</v>
      </c>
      <c r="D729" s="274">
        <v>8713281075385</v>
      </c>
      <c r="E729" s="53" t="s">
        <v>4343</v>
      </c>
      <c r="F729" s="8" t="s">
        <v>6</v>
      </c>
      <c r="G729" s="110">
        <v>3494</v>
      </c>
      <c r="H729" s="265">
        <f t="shared" si="50"/>
        <v>3494</v>
      </c>
      <c r="I729" s="46"/>
      <c r="J729" s="46">
        <v>12</v>
      </c>
      <c r="K729" s="46"/>
      <c r="L729" s="110"/>
      <c r="O729" s="336"/>
      <c r="P729" s="336"/>
      <c r="Q729" s="214"/>
    </row>
    <row r="730" spans="1:17" s="13" customFormat="1" ht="20.100000000000001" customHeight="1" x14ac:dyDescent="0.25">
      <c r="A730" s="77"/>
      <c r="B730" s="75">
        <v>3295126103</v>
      </c>
      <c r="C730" s="76" t="s">
        <v>2522</v>
      </c>
      <c r="D730" s="274">
        <v>8713281075408</v>
      </c>
      <c r="E730" s="53" t="s">
        <v>4344</v>
      </c>
      <c r="F730" s="44" t="s">
        <v>6</v>
      </c>
      <c r="G730" s="110">
        <v>4093</v>
      </c>
      <c r="H730" s="265">
        <f t="shared" si="50"/>
        <v>4093</v>
      </c>
      <c r="I730" s="46"/>
      <c r="J730" s="46">
        <v>12</v>
      </c>
      <c r="K730" s="46"/>
      <c r="L730" s="110"/>
      <c r="O730" s="336"/>
      <c r="P730" s="336"/>
      <c r="Q730" s="214"/>
    </row>
    <row r="731" spans="1:17" s="13" customFormat="1" ht="20.100000000000001" customHeight="1" x14ac:dyDescent="0.25">
      <c r="A731" s="77"/>
      <c r="B731" s="75">
        <v>3295126104</v>
      </c>
      <c r="C731" s="78" t="s">
        <v>2523</v>
      </c>
      <c r="D731" s="274">
        <v>8713281075569</v>
      </c>
      <c r="E731" s="53" t="s">
        <v>4345</v>
      </c>
      <c r="F731" s="8" t="s">
        <v>6</v>
      </c>
      <c r="G731" s="91">
        <v>6069</v>
      </c>
      <c r="H731" s="265">
        <f t="shared" si="50"/>
        <v>6069</v>
      </c>
      <c r="I731" s="46"/>
      <c r="J731" s="46">
        <v>9</v>
      </c>
      <c r="K731" s="46"/>
      <c r="L731" s="110"/>
      <c r="O731" s="336"/>
      <c r="P731" s="336"/>
      <c r="Q731" s="214"/>
    </row>
    <row r="732" spans="1:17" s="13" customFormat="1" ht="20.100000000000001" customHeight="1" x14ac:dyDescent="0.25">
      <c r="A732" s="94"/>
      <c r="B732" s="75">
        <v>3295126105</v>
      </c>
      <c r="C732" s="76" t="s">
        <v>2524</v>
      </c>
      <c r="D732" s="274">
        <v>8713281097813</v>
      </c>
      <c r="E732" s="53" t="s">
        <v>2525</v>
      </c>
      <c r="F732" s="44" t="s">
        <v>6</v>
      </c>
      <c r="G732" s="91">
        <v>4748</v>
      </c>
      <c r="H732" s="265">
        <f t="shared" si="50"/>
        <v>4748</v>
      </c>
      <c r="I732" s="46"/>
      <c r="J732" s="46">
        <v>1</v>
      </c>
      <c r="K732" s="46"/>
      <c r="L732" s="110"/>
      <c r="O732" s="336"/>
      <c r="P732" s="336"/>
      <c r="Q732" s="214"/>
    </row>
    <row r="733" spans="1:17" s="13" customFormat="1" ht="20.100000000000001" customHeight="1" x14ac:dyDescent="0.25">
      <c r="A733" s="103" t="s">
        <v>4098</v>
      </c>
      <c r="B733" s="75">
        <v>3295126106</v>
      </c>
      <c r="C733" s="78" t="s">
        <v>2526</v>
      </c>
      <c r="D733" s="274">
        <v>8713281097837</v>
      </c>
      <c r="E733" s="53" t="s">
        <v>2527</v>
      </c>
      <c r="F733" s="8" t="s">
        <v>6</v>
      </c>
      <c r="G733" s="91">
        <v>6015</v>
      </c>
      <c r="H733" s="265">
        <f t="shared" si="50"/>
        <v>6015</v>
      </c>
      <c r="I733" s="46"/>
      <c r="J733" s="46">
        <v>1</v>
      </c>
      <c r="K733" s="46"/>
      <c r="L733" s="110"/>
      <c r="O733" s="336"/>
      <c r="P733" s="336"/>
      <c r="Q733" s="214"/>
    </row>
    <row r="734" spans="1:17" s="13" customFormat="1" ht="20.100000000000001" customHeight="1" x14ac:dyDescent="0.25">
      <c r="A734" s="74" t="s">
        <v>1608</v>
      </c>
      <c r="B734" s="75">
        <v>3295124201</v>
      </c>
      <c r="C734" s="79" t="s">
        <v>2528</v>
      </c>
      <c r="D734" s="274">
        <v>8712603123186</v>
      </c>
      <c r="E734" s="53" t="s">
        <v>4346</v>
      </c>
      <c r="F734" s="44" t="s">
        <v>6</v>
      </c>
      <c r="G734" s="110">
        <v>1347</v>
      </c>
      <c r="H734" s="265">
        <f t="shared" si="50"/>
        <v>1347</v>
      </c>
      <c r="I734" s="46"/>
      <c r="J734" s="46">
        <v>5</v>
      </c>
      <c r="K734" s="46"/>
      <c r="L734" s="110"/>
      <c r="O734" s="336"/>
      <c r="P734" s="336"/>
      <c r="Q734" s="214"/>
    </row>
    <row r="735" spans="1:17" s="13" customFormat="1" ht="20.100000000000001" customHeight="1" x14ac:dyDescent="0.25">
      <c r="A735" s="77"/>
      <c r="B735" s="75">
        <v>3295125203</v>
      </c>
      <c r="C735" s="80" t="s">
        <v>2529</v>
      </c>
      <c r="D735" s="274">
        <v>8713281038953</v>
      </c>
      <c r="E735" s="53" t="s">
        <v>4347</v>
      </c>
      <c r="F735" s="8" t="s">
        <v>6</v>
      </c>
      <c r="G735" s="110">
        <v>2062</v>
      </c>
      <c r="H735" s="265">
        <f t="shared" si="50"/>
        <v>2062</v>
      </c>
      <c r="I735" s="46"/>
      <c r="J735" s="46">
        <v>24</v>
      </c>
      <c r="K735" s="46"/>
      <c r="L735" s="110"/>
      <c r="O735" s="336"/>
      <c r="P735" s="336"/>
      <c r="Q735" s="214"/>
    </row>
    <row r="736" spans="1:17" s="13" customFormat="1" ht="20.100000000000001" customHeight="1" x14ac:dyDescent="0.25">
      <c r="A736" s="95"/>
      <c r="B736" s="75">
        <v>3295125204</v>
      </c>
      <c r="C736" s="79" t="s">
        <v>2530</v>
      </c>
      <c r="D736" s="274">
        <v>8713281037031</v>
      </c>
      <c r="E736" s="53" t="s">
        <v>2531</v>
      </c>
      <c r="F736" s="44" t="s">
        <v>6</v>
      </c>
      <c r="G736" s="110">
        <v>2627</v>
      </c>
      <c r="H736" s="265">
        <f t="shared" si="50"/>
        <v>2627</v>
      </c>
      <c r="I736" s="46"/>
      <c r="J736" s="46">
        <v>16</v>
      </c>
      <c r="K736" s="46"/>
      <c r="L736" s="110"/>
      <c r="O736" s="336"/>
      <c r="P736" s="336"/>
      <c r="Q736" s="214"/>
    </row>
    <row r="737" spans="1:17" s="13" customFormat="1" ht="20.100000000000001" customHeight="1" x14ac:dyDescent="0.25">
      <c r="A737" s="77"/>
      <c r="B737" s="75">
        <v>3295125205</v>
      </c>
      <c r="C737" s="80" t="s">
        <v>2532</v>
      </c>
      <c r="D737" s="274">
        <v>8713281038984</v>
      </c>
      <c r="E737" s="53" t="s">
        <v>4348</v>
      </c>
      <c r="F737" s="8" t="s">
        <v>6</v>
      </c>
      <c r="G737" s="110">
        <v>2889</v>
      </c>
      <c r="H737" s="265">
        <f t="shared" si="50"/>
        <v>2889</v>
      </c>
      <c r="I737" s="46"/>
      <c r="J737" s="46">
        <v>15</v>
      </c>
      <c r="K737" s="46"/>
      <c r="L737" s="110"/>
      <c r="O737" s="336"/>
      <c r="P737" s="336"/>
      <c r="Q737" s="214"/>
    </row>
    <row r="738" spans="1:17" s="13" customFormat="1" ht="20.100000000000001" customHeight="1" x14ac:dyDescent="0.25">
      <c r="A738" s="77"/>
      <c r="B738" s="75">
        <v>3295125206</v>
      </c>
      <c r="C738" s="79" t="s">
        <v>2533</v>
      </c>
      <c r="D738" s="274">
        <v>8713281038991</v>
      </c>
      <c r="E738" s="53" t="s">
        <v>2534</v>
      </c>
      <c r="F738" s="44" t="s">
        <v>6</v>
      </c>
      <c r="G738" s="110">
        <v>3578</v>
      </c>
      <c r="H738" s="265">
        <f t="shared" si="50"/>
        <v>3578</v>
      </c>
      <c r="I738" s="46"/>
      <c r="J738" s="46">
        <v>12</v>
      </c>
      <c r="K738" s="46"/>
      <c r="L738" s="110"/>
      <c r="O738" s="336"/>
      <c r="P738" s="336"/>
      <c r="Q738" s="214"/>
    </row>
    <row r="739" spans="1:17" s="13" customFormat="1" ht="20.100000000000001" customHeight="1" x14ac:dyDescent="0.25">
      <c r="A739" s="77"/>
      <c r="B739" s="75">
        <v>3295125207</v>
      </c>
      <c r="C739" s="80" t="s">
        <v>2535</v>
      </c>
      <c r="D739" s="274">
        <v>8713281037055</v>
      </c>
      <c r="E739" s="53" t="s">
        <v>2536</v>
      </c>
      <c r="F739" s="8" t="s">
        <v>6</v>
      </c>
      <c r="G739" s="110">
        <v>5223</v>
      </c>
      <c r="H739" s="265">
        <f t="shared" si="50"/>
        <v>5223</v>
      </c>
      <c r="I739" s="46"/>
      <c r="J739" s="46">
        <v>8</v>
      </c>
      <c r="K739" s="46"/>
      <c r="L739" s="110"/>
      <c r="O739" s="336"/>
      <c r="P739" s="336"/>
      <c r="Q739" s="214"/>
    </row>
    <row r="740" spans="1:17" s="13" customFormat="1" ht="20.100000000000001" customHeight="1" x14ac:dyDescent="0.25">
      <c r="A740" s="77"/>
      <c r="B740" s="75">
        <v>3295126204</v>
      </c>
      <c r="C740" s="79" t="s">
        <v>2537</v>
      </c>
      <c r="D740" s="274">
        <v>8713281039035</v>
      </c>
      <c r="E740" s="53" t="s">
        <v>4349</v>
      </c>
      <c r="F740" s="44" t="s">
        <v>6</v>
      </c>
      <c r="G740" s="110">
        <v>4299</v>
      </c>
      <c r="H740" s="265">
        <f t="shared" si="50"/>
        <v>4299</v>
      </c>
      <c r="I740" s="46"/>
      <c r="J740" s="46">
        <v>10</v>
      </c>
      <c r="K740" s="46"/>
      <c r="L740" s="110"/>
      <c r="O740" s="336"/>
      <c r="P740" s="336"/>
      <c r="Q740" s="214"/>
    </row>
    <row r="741" spans="1:17" s="13" customFormat="1" ht="20.100000000000001" customHeight="1" x14ac:dyDescent="0.25">
      <c r="A741" s="77"/>
      <c r="B741" s="75">
        <v>3295126205</v>
      </c>
      <c r="C741" s="80" t="s">
        <v>2538</v>
      </c>
      <c r="D741" s="274">
        <v>8713281039059</v>
      </c>
      <c r="E741" s="53" t="s">
        <v>4350</v>
      </c>
      <c r="F741" s="8" t="s">
        <v>6</v>
      </c>
      <c r="G741" s="110">
        <v>4919</v>
      </c>
      <c r="H741" s="265">
        <f t="shared" si="50"/>
        <v>4919</v>
      </c>
      <c r="I741" s="46"/>
      <c r="J741" s="46">
        <v>8</v>
      </c>
      <c r="K741" s="46"/>
      <c r="L741" s="110"/>
      <c r="O741" s="336"/>
      <c r="P741" s="336"/>
      <c r="Q741" s="214"/>
    </row>
    <row r="742" spans="1:17" s="13" customFormat="1" ht="20.100000000000001" customHeight="1" x14ac:dyDescent="0.25">
      <c r="A742" s="95"/>
      <c r="B742" s="75">
        <v>3295126206</v>
      </c>
      <c r="C742" s="79" t="s">
        <v>2539</v>
      </c>
      <c r="D742" s="274">
        <v>8713281039066</v>
      </c>
      <c r="E742" s="53" t="s">
        <v>4351</v>
      </c>
      <c r="F742" s="44" t="s">
        <v>6</v>
      </c>
      <c r="G742" s="91">
        <v>6546</v>
      </c>
      <c r="H742" s="265">
        <f t="shared" si="50"/>
        <v>6546</v>
      </c>
      <c r="I742" s="46"/>
      <c r="J742" s="46">
        <v>5</v>
      </c>
      <c r="K742" s="46"/>
      <c r="L742" s="110"/>
      <c r="O742" s="336"/>
      <c r="P742" s="336"/>
      <c r="Q742" s="214"/>
    </row>
    <row r="743" spans="1:17" s="13" customFormat="1" ht="20.100000000000001" customHeight="1" x14ac:dyDescent="0.25">
      <c r="A743" s="77"/>
      <c r="B743" s="75">
        <v>3295126207</v>
      </c>
      <c r="C743" s="76" t="s">
        <v>2540</v>
      </c>
      <c r="D743" s="274">
        <v>8713281037079</v>
      </c>
      <c r="E743" s="53" t="s">
        <v>4352</v>
      </c>
      <c r="F743" s="44" t="s">
        <v>6</v>
      </c>
      <c r="G743" s="91">
        <v>11023</v>
      </c>
      <c r="H743" s="265">
        <f t="shared" si="50"/>
        <v>11023</v>
      </c>
      <c r="I743" s="46"/>
      <c r="J743" s="46">
        <v>4</v>
      </c>
      <c r="K743" s="46"/>
      <c r="L743" s="110"/>
      <c r="O743" s="336"/>
      <c r="P743" s="336"/>
      <c r="Q743" s="214"/>
    </row>
    <row r="744" spans="1:17" s="13" customFormat="1" ht="20.100000000000001" customHeight="1" x14ac:dyDescent="0.25">
      <c r="A744" s="77"/>
      <c r="B744" s="75">
        <v>3295126208</v>
      </c>
      <c r="C744" s="78" t="s">
        <v>2541</v>
      </c>
      <c r="D744" s="274">
        <v>8713281039110</v>
      </c>
      <c r="E744" s="53" t="s">
        <v>4353</v>
      </c>
      <c r="F744" s="8" t="s">
        <v>6</v>
      </c>
      <c r="G744" s="110">
        <v>7276</v>
      </c>
      <c r="H744" s="265">
        <f t="shared" si="50"/>
        <v>7276</v>
      </c>
      <c r="I744" s="46"/>
      <c r="J744" s="46">
        <v>5</v>
      </c>
      <c r="K744" s="46"/>
      <c r="L744" s="110"/>
      <c r="O744" s="336"/>
      <c r="P744" s="336"/>
      <c r="Q744" s="214"/>
    </row>
    <row r="745" spans="1:17" s="13" customFormat="1" ht="20.100000000000001" customHeight="1" x14ac:dyDescent="0.25">
      <c r="A745" s="77"/>
      <c r="B745" s="75">
        <v>3295126210</v>
      </c>
      <c r="C745" s="76" t="s">
        <v>2542</v>
      </c>
      <c r="D745" s="274">
        <v>8713281039127</v>
      </c>
      <c r="E745" s="53" t="s">
        <v>2543</v>
      </c>
      <c r="F745" s="44" t="s">
        <v>6</v>
      </c>
      <c r="G745" s="110">
        <v>8186</v>
      </c>
      <c r="H745" s="265">
        <f t="shared" si="50"/>
        <v>8186</v>
      </c>
      <c r="I745" s="46"/>
      <c r="J745" s="46">
        <v>5</v>
      </c>
      <c r="K745" s="46"/>
      <c r="L745" s="110"/>
      <c r="O745" s="336"/>
      <c r="P745" s="336"/>
      <c r="Q745" s="214"/>
    </row>
    <row r="746" spans="1:17" s="13" customFormat="1" ht="20.100000000000001" customHeight="1" x14ac:dyDescent="0.25">
      <c r="A746" s="77"/>
      <c r="B746" s="75">
        <v>3295126212</v>
      </c>
      <c r="C746" s="78" t="s">
        <v>2544</v>
      </c>
      <c r="D746" s="274">
        <v>8713281039134</v>
      </c>
      <c r="E746" s="53" t="s">
        <v>2545</v>
      </c>
      <c r="F746" s="8" t="s">
        <v>6</v>
      </c>
      <c r="G746" s="91">
        <v>9549</v>
      </c>
      <c r="H746" s="265">
        <f t="shared" si="50"/>
        <v>9549</v>
      </c>
      <c r="I746" s="46"/>
      <c r="J746" s="46">
        <v>3</v>
      </c>
      <c r="K746" s="46"/>
      <c r="L746" s="110"/>
      <c r="O746" s="336"/>
      <c r="P746" s="336"/>
      <c r="Q746" s="214"/>
    </row>
    <row r="747" spans="1:17" s="13" customFormat="1" ht="20.100000000000001" customHeight="1" x14ac:dyDescent="0.25">
      <c r="A747" s="94"/>
      <c r="B747" s="75">
        <v>3295126213</v>
      </c>
      <c r="C747" s="79" t="s">
        <v>2546</v>
      </c>
      <c r="D747" s="274">
        <v>8713281039141</v>
      </c>
      <c r="E747" s="53" t="s">
        <v>4354</v>
      </c>
      <c r="F747" s="44" t="s">
        <v>6</v>
      </c>
      <c r="G747" s="91">
        <v>17773</v>
      </c>
      <c r="H747" s="265">
        <f t="shared" si="50"/>
        <v>17773</v>
      </c>
      <c r="I747" s="46"/>
      <c r="J747" s="46">
        <v>3</v>
      </c>
      <c r="K747" s="46"/>
      <c r="L747" s="110"/>
      <c r="O747" s="336"/>
      <c r="P747" s="336"/>
      <c r="Q747" s="214"/>
    </row>
    <row r="748" spans="1:17" s="13" customFormat="1" ht="20.100000000000001" customHeight="1" x14ac:dyDescent="0.25">
      <c r="A748" s="114" t="s">
        <v>2547</v>
      </c>
      <c r="B748" s="75">
        <v>3295126214</v>
      </c>
      <c r="C748" s="80" t="s">
        <v>2548</v>
      </c>
      <c r="D748" s="274">
        <v>8713281037093</v>
      </c>
      <c r="E748" s="53" t="s">
        <v>2549</v>
      </c>
      <c r="F748" s="8" t="s">
        <v>6</v>
      </c>
      <c r="G748" s="91">
        <v>22595</v>
      </c>
      <c r="H748" s="265">
        <f t="shared" si="50"/>
        <v>22595</v>
      </c>
      <c r="I748" s="46"/>
      <c r="J748" s="46">
        <v>2</v>
      </c>
      <c r="K748" s="46"/>
      <c r="L748" s="110"/>
      <c r="O748" s="336"/>
      <c r="P748" s="336"/>
      <c r="Q748" s="214"/>
    </row>
    <row r="749" spans="1:17" s="13" customFormat="1" ht="20.100000000000001" customHeight="1" x14ac:dyDescent="0.25">
      <c r="A749" s="74" t="s">
        <v>16</v>
      </c>
      <c r="B749" s="75">
        <v>3295124401</v>
      </c>
      <c r="C749" s="80" t="s">
        <v>2550</v>
      </c>
      <c r="D749" s="274">
        <v>8713281071233</v>
      </c>
      <c r="E749" s="53" t="s">
        <v>4355</v>
      </c>
      <c r="F749" s="8" t="s">
        <v>6</v>
      </c>
      <c r="G749" s="110">
        <v>505</v>
      </c>
      <c r="H749" s="265">
        <f t="shared" si="50"/>
        <v>505</v>
      </c>
      <c r="I749" s="46"/>
      <c r="J749" s="46">
        <v>120</v>
      </c>
      <c r="K749" s="46"/>
      <c r="L749" s="110"/>
      <c r="O749" s="336"/>
      <c r="P749" s="336"/>
      <c r="Q749" s="214"/>
    </row>
    <row r="750" spans="1:17" s="13" customFormat="1" ht="20.100000000000001" customHeight="1" x14ac:dyDescent="0.25">
      <c r="A750" s="95"/>
      <c r="B750" s="75">
        <v>3295125401</v>
      </c>
      <c r="C750" s="79" t="s">
        <v>2551</v>
      </c>
      <c r="D750" s="274">
        <v>8713281071240</v>
      </c>
      <c r="E750" s="53" t="s">
        <v>2552</v>
      </c>
      <c r="F750" s="44" t="s">
        <v>6</v>
      </c>
      <c r="G750" s="110">
        <v>691</v>
      </c>
      <c r="H750" s="265">
        <f t="shared" si="50"/>
        <v>691</v>
      </c>
      <c r="I750" s="46"/>
      <c r="J750" s="46">
        <v>48</v>
      </c>
      <c r="K750" s="46"/>
      <c r="L750" s="110"/>
      <c r="O750" s="336"/>
      <c r="P750" s="336"/>
      <c r="Q750" s="214"/>
    </row>
    <row r="751" spans="1:17" s="13" customFormat="1" ht="20.100000000000001" customHeight="1" x14ac:dyDescent="0.25">
      <c r="A751" s="77"/>
      <c r="B751" s="75">
        <v>3295125402</v>
      </c>
      <c r="C751" s="80" t="s">
        <v>2553</v>
      </c>
      <c r="D751" s="274">
        <v>8713281114312</v>
      </c>
      <c r="E751" s="53" t="s">
        <v>2554</v>
      </c>
      <c r="F751" s="8" t="s">
        <v>6</v>
      </c>
      <c r="G751" s="110">
        <v>1314</v>
      </c>
      <c r="H751" s="265">
        <f t="shared" si="50"/>
        <v>1314</v>
      </c>
      <c r="I751" s="46"/>
      <c r="J751" s="46">
        <v>36</v>
      </c>
      <c r="K751" s="46"/>
      <c r="L751" s="110"/>
      <c r="O751" s="336"/>
      <c r="P751" s="336"/>
      <c r="Q751" s="214"/>
    </row>
    <row r="752" spans="1:17" s="13" customFormat="1" ht="20.100000000000001" customHeight="1" x14ac:dyDescent="0.25">
      <c r="A752" s="77"/>
      <c r="B752" s="75">
        <v>3295126401</v>
      </c>
      <c r="C752" s="79" t="s">
        <v>2555</v>
      </c>
      <c r="D752" s="274">
        <v>8713281114329</v>
      </c>
      <c r="E752" s="53" t="s">
        <v>4356</v>
      </c>
      <c r="F752" s="44" t="s">
        <v>6</v>
      </c>
      <c r="G752" s="110">
        <v>2005</v>
      </c>
      <c r="H752" s="265">
        <f t="shared" si="50"/>
        <v>2005</v>
      </c>
      <c r="I752" s="46"/>
      <c r="J752" s="46">
        <v>16</v>
      </c>
      <c r="K752" s="46"/>
      <c r="L752" s="110"/>
      <c r="O752" s="336"/>
      <c r="P752" s="336"/>
      <c r="Q752" s="214"/>
    </row>
    <row r="753" spans="1:17" s="13" customFormat="1" ht="20.100000000000001" customHeight="1" x14ac:dyDescent="0.25">
      <c r="A753" s="114"/>
      <c r="B753" s="75">
        <v>3295126402</v>
      </c>
      <c r="C753" s="80" t="s">
        <v>2556</v>
      </c>
      <c r="D753" s="274">
        <v>8713281114336</v>
      </c>
      <c r="E753" s="53" t="s">
        <v>2557</v>
      </c>
      <c r="F753" s="8" t="s">
        <v>6</v>
      </c>
      <c r="G753" s="110">
        <v>4694</v>
      </c>
      <c r="H753" s="265">
        <f t="shared" si="50"/>
        <v>4694</v>
      </c>
      <c r="I753" s="46"/>
      <c r="J753" s="46">
        <v>10</v>
      </c>
      <c r="K753" s="46"/>
      <c r="L753" s="110"/>
      <c r="O753" s="336"/>
      <c r="P753" s="336"/>
      <c r="Q753" s="214"/>
    </row>
    <row r="754" spans="1:17" s="13" customFormat="1" ht="20.100000000000001" customHeight="1" x14ac:dyDescent="0.25">
      <c r="A754" s="74" t="s">
        <v>5207</v>
      </c>
      <c r="B754" s="75">
        <v>3295124501</v>
      </c>
      <c r="C754" s="79" t="s">
        <v>2558</v>
      </c>
      <c r="D754" s="274">
        <v>8590860234261</v>
      </c>
      <c r="E754" s="53" t="s">
        <v>4357</v>
      </c>
      <c r="F754" s="44" t="s">
        <v>6</v>
      </c>
      <c r="G754" s="91">
        <v>797</v>
      </c>
      <c r="H754" s="265">
        <f t="shared" si="50"/>
        <v>797</v>
      </c>
      <c r="I754" s="46"/>
      <c r="J754" s="46">
        <v>1</v>
      </c>
      <c r="K754" s="46"/>
      <c r="L754" s="110"/>
      <c r="O754" s="336"/>
      <c r="P754" s="336"/>
      <c r="Q754" s="214"/>
    </row>
    <row r="755" spans="1:17" s="13" customFormat="1" ht="20.100000000000001" customHeight="1" x14ac:dyDescent="0.25">
      <c r="A755" s="77"/>
      <c r="B755" s="75">
        <v>3295125501</v>
      </c>
      <c r="C755" s="80" t="s">
        <v>2559</v>
      </c>
      <c r="D755" s="274">
        <v>8590860234278</v>
      </c>
      <c r="E755" s="53" t="s">
        <v>2560</v>
      </c>
      <c r="F755" s="8" t="s">
        <v>6</v>
      </c>
      <c r="G755" s="91">
        <v>1066</v>
      </c>
      <c r="H755" s="265">
        <f t="shared" si="50"/>
        <v>1066</v>
      </c>
      <c r="I755" s="46"/>
      <c r="J755" s="46">
        <v>1</v>
      </c>
      <c r="K755" s="46"/>
      <c r="L755" s="110"/>
      <c r="O755" s="336"/>
      <c r="P755" s="336"/>
      <c r="Q755" s="214"/>
    </row>
    <row r="756" spans="1:17" s="13" customFormat="1" ht="20.100000000000001" customHeight="1" x14ac:dyDescent="0.25">
      <c r="A756" s="77"/>
      <c r="B756" s="75">
        <v>3295125502</v>
      </c>
      <c r="C756" s="79" t="s">
        <v>2561</v>
      </c>
      <c r="D756" s="274">
        <v>8590860234285</v>
      </c>
      <c r="E756" s="53" t="s">
        <v>2562</v>
      </c>
      <c r="F756" s="44" t="s">
        <v>6</v>
      </c>
      <c r="G756" s="91">
        <v>1137</v>
      </c>
      <c r="H756" s="265">
        <f t="shared" si="50"/>
        <v>1137</v>
      </c>
      <c r="I756" s="46"/>
      <c r="J756" s="46">
        <v>1</v>
      </c>
      <c r="K756" s="46"/>
      <c r="L756" s="110"/>
      <c r="O756" s="336"/>
      <c r="P756" s="336"/>
      <c r="Q756" s="214"/>
    </row>
    <row r="757" spans="1:17" s="13" customFormat="1" ht="20.100000000000001" customHeight="1" x14ac:dyDescent="0.25">
      <c r="A757" s="77"/>
      <c r="B757" s="368">
        <v>3295126501</v>
      </c>
      <c r="C757" s="76" t="s">
        <v>2563</v>
      </c>
      <c r="D757" s="274">
        <v>8590860234292</v>
      </c>
      <c r="E757" s="53" t="s">
        <v>4358</v>
      </c>
      <c r="F757" s="44" t="s">
        <v>6</v>
      </c>
      <c r="G757" s="91">
        <v>1669</v>
      </c>
      <c r="H757" s="265">
        <f t="shared" si="50"/>
        <v>1669</v>
      </c>
      <c r="I757" s="46"/>
      <c r="J757" s="46">
        <v>1</v>
      </c>
      <c r="K757" s="46"/>
      <c r="L757" s="110"/>
      <c r="O757" s="336"/>
      <c r="P757" s="336"/>
      <c r="Q757" s="214"/>
    </row>
    <row r="758" spans="1:17" s="13" customFormat="1" ht="20.100000000000001" customHeight="1" x14ac:dyDescent="0.25">
      <c r="A758" s="426"/>
      <c r="B758" s="23">
        <v>3295126502</v>
      </c>
      <c r="C758" s="122" t="s">
        <v>2564</v>
      </c>
      <c r="D758" s="274">
        <v>8590860234308</v>
      </c>
      <c r="E758" s="53" t="s">
        <v>2565</v>
      </c>
      <c r="F758" s="8" t="s">
        <v>6</v>
      </c>
      <c r="G758" s="91">
        <v>2477</v>
      </c>
      <c r="H758" s="265">
        <f t="shared" ref="H758" si="51">G758*(100-$H$715)/100</f>
        <v>2477</v>
      </c>
      <c r="I758" s="46"/>
      <c r="J758" s="46">
        <v>1</v>
      </c>
      <c r="K758" s="46"/>
      <c r="L758" s="110"/>
      <c r="O758" s="336"/>
      <c r="P758" s="336"/>
      <c r="Q758" s="214"/>
    </row>
    <row r="759" spans="1:17" s="13" customFormat="1" ht="20.100000000000001" customHeight="1" x14ac:dyDescent="0.25">
      <c r="A759" s="425"/>
      <c r="B759" s="88">
        <v>3295127501</v>
      </c>
      <c r="C759" s="78" t="s">
        <v>5206</v>
      </c>
      <c r="D759" s="274"/>
      <c r="E759" s="53" t="s">
        <v>5208</v>
      </c>
      <c r="F759" s="8" t="s">
        <v>6</v>
      </c>
      <c r="G759" s="91">
        <v>3578</v>
      </c>
      <c r="H759" s="265">
        <f t="shared" si="50"/>
        <v>3578</v>
      </c>
      <c r="I759" s="46"/>
      <c r="J759" s="46">
        <v>1</v>
      </c>
      <c r="K759" s="46"/>
      <c r="L759" s="110"/>
      <c r="O759" s="336"/>
      <c r="P759" s="336"/>
      <c r="Q759" s="214"/>
    </row>
    <row r="760" spans="1:17" s="13" customFormat="1" ht="20.100000000000001" customHeight="1" x14ac:dyDescent="0.25">
      <c r="A760" s="77" t="s">
        <v>2566</v>
      </c>
      <c r="B760" s="75">
        <v>932190023</v>
      </c>
      <c r="C760" s="79" t="s">
        <v>2567</v>
      </c>
      <c r="D760" s="274">
        <v>8590860234032</v>
      </c>
      <c r="E760" s="53" t="s">
        <v>4359</v>
      </c>
      <c r="F760" s="44" t="s">
        <v>6</v>
      </c>
      <c r="G760" s="91">
        <v>106</v>
      </c>
      <c r="H760" s="265">
        <f t="shared" si="50"/>
        <v>106</v>
      </c>
      <c r="I760" s="46"/>
      <c r="J760" s="46">
        <v>1860</v>
      </c>
      <c r="K760" s="46"/>
      <c r="L760" s="110"/>
      <c r="O760" s="336"/>
      <c r="P760" s="336"/>
      <c r="Q760" s="214"/>
    </row>
    <row r="761" spans="1:17" s="13" customFormat="1" ht="20.100000000000001" customHeight="1" x14ac:dyDescent="0.25">
      <c r="A761" s="77"/>
      <c r="B761" s="75">
        <v>932190024</v>
      </c>
      <c r="C761" s="80" t="s">
        <v>2568</v>
      </c>
      <c r="D761" s="274">
        <v>8590860234049</v>
      </c>
      <c r="E761" s="53" t="s">
        <v>2569</v>
      </c>
      <c r="F761" s="8" t="s">
        <v>6</v>
      </c>
      <c r="G761" s="91">
        <v>173</v>
      </c>
      <c r="H761" s="265">
        <f t="shared" si="50"/>
        <v>173</v>
      </c>
      <c r="I761" s="46"/>
      <c r="J761" s="46">
        <v>2496</v>
      </c>
      <c r="K761" s="46"/>
      <c r="L761" s="110"/>
      <c r="O761" s="336"/>
      <c r="P761" s="336"/>
      <c r="Q761" s="214"/>
    </row>
    <row r="762" spans="1:17" s="13" customFormat="1" ht="20.100000000000001" customHeight="1" x14ac:dyDescent="0.25">
      <c r="A762" s="77"/>
      <c r="B762" s="75">
        <v>932190025</v>
      </c>
      <c r="C762" s="79" t="s">
        <v>2570</v>
      </c>
      <c r="D762" s="274">
        <v>8590860234056</v>
      </c>
      <c r="E762" s="53" t="s">
        <v>2571</v>
      </c>
      <c r="F762" s="44" t="s">
        <v>6</v>
      </c>
      <c r="G762" s="91">
        <v>172</v>
      </c>
      <c r="H762" s="265">
        <f t="shared" si="50"/>
        <v>172</v>
      </c>
      <c r="I762" s="46"/>
      <c r="J762" s="46">
        <v>605</v>
      </c>
      <c r="K762" s="46"/>
      <c r="L762" s="110"/>
      <c r="O762" s="336"/>
      <c r="P762" s="336"/>
      <c r="Q762" s="214"/>
    </row>
    <row r="763" spans="1:17" s="13" customFormat="1" ht="20.100000000000001" customHeight="1" x14ac:dyDescent="0.25">
      <c r="A763" s="94"/>
      <c r="B763" s="75">
        <v>932190026</v>
      </c>
      <c r="C763" s="80" t="s">
        <v>2572</v>
      </c>
      <c r="D763" s="274">
        <v>8590860234063</v>
      </c>
      <c r="E763" s="53" t="s">
        <v>4360</v>
      </c>
      <c r="F763" s="8" t="s">
        <v>6</v>
      </c>
      <c r="G763" s="91">
        <v>283</v>
      </c>
      <c r="H763" s="265">
        <f t="shared" si="50"/>
        <v>283</v>
      </c>
      <c r="I763" s="46"/>
      <c r="J763" s="46">
        <v>400</v>
      </c>
      <c r="K763" s="46"/>
      <c r="L763" s="110"/>
      <c r="O763" s="336"/>
      <c r="P763" s="336"/>
      <c r="Q763" s="214"/>
    </row>
    <row r="764" spans="1:17" s="13" customFormat="1" ht="20.100000000000001" customHeight="1" x14ac:dyDescent="0.25">
      <c r="A764" s="94" t="s">
        <v>2573</v>
      </c>
      <c r="B764" s="84">
        <v>932190027</v>
      </c>
      <c r="C764" s="106" t="s">
        <v>2574</v>
      </c>
      <c r="D764" s="274">
        <v>8590860234070</v>
      </c>
      <c r="E764" s="53" t="s">
        <v>2575</v>
      </c>
      <c r="F764" s="107" t="s">
        <v>6</v>
      </c>
      <c r="G764" s="91">
        <v>477</v>
      </c>
      <c r="H764" s="266">
        <f t="shared" ref="H764:H768" si="52">G764*(100-$H$715)/100</f>
        <v>477</v>
      </c>
      <c r="I764" s="87"/>
      <c r="J764" s="87">
        <v>200</v>
      </c>
      <c r="K764" s="87"/>
      <c r="L764" s="110"/>
      <c r="O764" s="336"/>
      <c r="P764" s="336"/>
      <c r="Q764" s="214"/>
    </row>
    <row r="765" spans="1:17" s="13" customFormat="1" ht="20.100000000000001" customHeight="1" x14ac:dyDescent="0.25">
      <c r="A765" s="367" t="s">
        <v>4101</v>
      </c>
      <c r="B765" s="84">
        <v>3295124901</v>
      </c>
      <c r="C765" s="106"/>
      <c r="D765" s="274">
        <v>8590860034816</v>
      </c>
      <c r="E765" s="53" t="s">
        <v>4361</v>
      </c>
      <c r="F765" s="107" t="s">
        <v>6</v>
      </c>
      <c r="G765" s="91">
        <v>389</v>
      </c>
      <c r="H765" s="266">
        <f t="shared" si="52"/>
        <v>389</v>
      </c>
      <c r="I765" s="87"/>
      <c r="J765" s="46">
        <v>1860</v>
      </c>
      <c r="K765" s="87"/>
      <c r="L765" s="110"/>
      <c r="O765" s="336"/>
      <c r="P765" s="336"/>
      <c r="Q765" s="214"/>
    </row>
    <row r="766" spans="1:17" s="13" customFormat="1" ht="20.100000000000001" customHeight="1" x14ac:dyDescent="0.25">
      <c r="A766" s="94"/>
      <c r="B766" s="84">
        <v>3295125901</v>
      </c>
      <c r="C766" s="106"/>
      <c r="D766" s="274">
        <v>8590860034823</v>
      </c>
      <c r="E766" s="53" t="s">
        <v>4099</v>
      </c>
      <c r="F766" s="107" t="s">
        <v>6</v>
      </c>
      <c r="G766" s="91">
        <v>539</v>
      </c>
      <c r="H766" s="266">
        <f t="shared" si="52"/>
        <v>539</v>
      </c>
      <c r="I766" s="87"/>
      <c r="J766" s="46">
        <v>2496</v>
      </c>
      <c r="K766" s="87"/>
      <c r="L766" s="110"/>
      <c r="O766" s="336"/>
      <c r="P766" s="336"/>
      <c r="Q766" s="214"/>
    </row>
    <row r="767" spans="1:17" s="13" customFormat="1" ht="20.100000000000001" customHeight="1" x14ac:dyDescent="0.25">
      <c r="A767" s="94"/>
      <c r="B767" s="84">
        <v>3295125902</v>
      </c>
      <c r="C767" s="106"/>
      <c r="D767" s="274">
        <v>8590860034830</v>
      </c>
      <c r="E767" s="53" t="s">
        <v>4100</v>
      </c>
      <c r="F767" s="107" t="s">
        <v>6</v>
      </c>
      <c r="G767" s="91">
        <v>1212</v>
      </c>
      <c r="H767" s="266">
        <f t="shared" si="52"/>
        <v>1212</v>
      </c>
      <c r="I767" s="87"/>
      <c r="J767" s="46">
        <v>605</v>
      </c>
      <c r="K767" s="87"/>
      <c r="L767" s="110"/>
      <c r="O767" s="336"/>
      <c r="P767" s="336"/>
      <c r="Q767" s="214"/>
    </row>
    <row r="768" spans="1:17" s="13" customFormat="1" ht="20.100000000000001" customHeight="1" x14ac:dyDescent="0.25">
      <c r="A768" s="94" t="s">
        <v>4102</v>
      </c>
      <c r="B768" s="84">
        <v>3295126901</v>
      </c>
      <c r="C768" s="106"/>
      <c r="D768" s="274">
        <v>8590860034847</v>
      </c>
      <c r="E768" s="53" t="s">
        <v>4362</v>
      </c>
      <c r="F768" s="107" t="s">
        <v>6</v>
      </c>
      <c r="G768" s="91">
        <v>1548</v>
      </c>
      <c r="H768" s="266">
        <f t="shared" si="52"/>
        <v>1548</v>
      </c>
      <c r="I768" s="87"/>
      <c r="J768" s="46">
        <v>400</v>
      </c>
      <c r="K768" s="87"/>
      <c r="L768" s="110"/>
      <c r="O768" s="336"/>
      <c r="P768" s="336"/>
      <c r="Q768" s="214"/>
    </row>
    <row r="769" spans="1:17" s="7" customFormat="1" ht="30" customHeight="1" x14ac:dyDescent="0.25">
      <c r="A769" s="189" t="s">
        <v>130</v>
      </c>
      <c r="B769" s="190"/>
      <c r="C769" s="190"/>
      <c r="D769" s="375"/>
      <c r="E769" s="191"/>
      <c r="F769" s="192"/>
      <c r="G769" s="193" t="s">
        <v>5</v>
      </c>
      <c r="H769" s="259">
        <f>'Rabatové skupiny'!C42</f>
        <v>0</v>
      </c>
      <c r="I769" s="273" t="s">
        <v>3322</v>
      </c>
      <c r="J769" s="191"/>
      <c r="K769" s="191"/>
      <c r="L769" s="194" t="s">
        <v>253</v>
      </c>
      <c r="M769" s="13"/>
      <c r="N769" s="13"/>
      <c r="O769" s="336"/>
      <c r="P769" s="336"/>
      <c r="Q769" s="214"/>
    </row>
    <row r="770" spans="1:17" s="14" customFormat="1" ht="40.200000000000003" customHeight="1" x14ac:dyDescent="0.3">
      <c r="A770" s="186" t="str">
        <f>A$9</f>
        <v>Položka</v>
      </c>
      <c r="B770" s="186" t="str">
        <f t="shared" ref="B770:K770" si="53">B$9</f>
        <v>Objednací kód</v>
      </c>
      <c r="C770" s="186" t="str">
        <f t="shared" si="53"/>
        <v>Systémový kód</v>
      </c>
      <c r="D770" s="376" t="s">
        <v>3320</v>
      </c>
      <c r="E770" s="186" t="s">
        <v>1439</v>
      </c>
      <c r="F770" s="186" t="str">
        <f t="shared" si="53"/>
        <v>MJ</v>
      </c>
      <c r="G770" s="187" t="s">
        <v>7</v>
      </c>
      <c r="H770" s="263" t="str">
        <f t="shared" si="53"/>
        <v>Netto cena (Kč)</v>
      </c>
      <c r="I770" s="188" t="str">
        <f t="shared" si="53"/>
        <v>Krabice/ Box</v>
      </c>
      <c r="J770" s="188" t="str">
        <f t="shared" si="53"/>
        <v>Paleta</v>
      </c>
      <c r="K770" s="188" t="str">
        <f t="shared" si="53"/>
        <v>Kamion</v>
      </c>
      <c r="L770" s="188"/>
      <c r="M770" s="13"/>
      <c r="N770" s="13"/>
      <c r="O770" s="336"/>
      <c r="P770" s="336"/>
      <c r="Q770" s="214"/>
    </row>
    <row r="771" spans="1:17" s="13" customFormat="1" ht="20.100000000000001" customHeight="1" x14ac:dyDescent="0.25">
      <c r="A771" s="115" t="s">
        <v>2576</v>
      </c>
      <c r="B771" s="75">
        <v>3295290012</v>
      </c>
      <c r="C771" s="79" t="s">
        <v>2577</v>
      </c>
      <c r="D771" s="274">
        <v>5907668711666</v>
      </c>
      <c r="E771" s="53" t="s">
        <v>4363</v>
      </c>
      <c r="F771" s="44" t="s">
        <v>6</v>
      </c>
      <c r="G771" s="110">
        <v>178</v>
      </c>
      <c r="H771" s="265">
        <f>G771*(100-$H$769)/100</f>
        <v>178</v>
      </c>
      <c r="I771" s="46">
        <v>60</v>
      </c>
      <c r="J771" s="46">
        <v>480</v>
      </c>
      <c r="K771" s="46"/>
      <c r="L771" s="274"/>
      <c r="O771" s="336"/>
      <c r="P771" s="336"/>
      <c r="Q771" s="214"/>
    </row>
    <row r="772" spans="1:17" s="13" customFormat="1" ht="20.100000000000001" customHeight="1" x14ac:dyDescent="0.25">
      <c r="A772" s="116"/>
      <c r="B772" s="75">
        <v>3295290014</v>
      </c>
      <c r="C772" s="118" t="s">
        <v>2578</v>
      </c>
      <c r="D772" s="274">
        <v>5907668711680</v>
      </c>
      <c r="E772" s="53" t="s">
        <v>4364</v>
      </c>
      <c r="F772" s="44" t="s">
        <v>6</v>
      </c>
      <c r="G772" s="110">
        <v>242</v>
      </c>
      <c r="H772" s="265">
        <f t="shared" ref="H772:H795" si="54">G772*(100-$H$769)/100</f>
        <v>242</v>
      </c>
      <c r="I772" s="46">
        <v>40</v>
      </c>
      <c r="J772" s="46">
        <v>320</v>
      </c>
      <c r="K772" s="46"/>
      <c r="L772" s="274"/>
      <c r="O772" s="336"/>
      <c r="P772" s="336"/>
      <c r="Q772" s="214"/>
    </row>
    <row r="773" spans="1:17" s="13" customFormat="1" ht="20.100000000000001" customHeight="1" x14ac:dyDescent="0.25">
      <c r="A773" s="119"/>
      <c r="B773" s="75">
        <v>3295290015</v>
      </c>
      <c r="C773" s="120" t="s">
        <v>2579</v>
      </c>
      <c r="D773" s="274">
        <v>5907668711703</v>
      </c>
      <c r="E773" s="53" t="s">
        <v>2580</v>
      </c>
      <c r="F773" s="44" t="s">
        <v>6</v>
      </c>
      <c r="G773" s="110">
        <v>433</v>
      </c>
      <c r="H773" s="265">
        <f t="shared" si="54"/>
        <v>433</v>
      </c>
      <c r="I773" s="46">
        <v>40</v>
      </c>
      <c r="J773" s="46">
        <v>320</v>
      </c>
      <c r="K773" s="46"/>
      <c r="L773" s="274"/>
      <c r="O773" s="336"/>
      <c r="P773" s="336"/>
      <c r="Q773" s="214"/>
    </row>
    <row r="774" spans="1:17" s="13" customFormat="1" ht="20.100000000000001" customHeight="1" x14ac:dyDescent="0.25">
      <c r="A774" s="121"/>
      <c r="B774" s="75">
        <v>3295290016</v>
      </c>
      <c r="C774" s="122" t="s">
        <v>2581</v>
      </c>
      <c r="D774" s="274">
        <v>5907668711710</v>
      </c>
      <c r="E774" s="53" t="s">
        <v>2582</v>
      </c>
      <c r="F774" s="8" t="s">
        <v>6</v>
      </c>
      <c r="G774" s="110">
        <v>699</v>
      </c>
      <c r="H774" s="265">
        <f t="shared" si="54"/>
        <v>699</v>
      </c>
      <c r="I774" s="46"/>
      <c r="J774" s="46">
        <v>200</v>
      </c>
      <c r="K774" s="46"/>
      <c r="L774" s="274"/>
      <c r="O774" s="336"/>
      <c r="P774" s="336"/>
      <c r="Q774" s="214"/>
    </row>
    <row r="775" spans="1:17" s="13" customFormat="1" ht="20.100000000000001" customHeight="1" x14ac:dyDescent="0.25">
      <c r="A775" s="123" t="s">
        <v>2583</v>
      </c>
      <c r="B775" s="75">
        <v>3295290017</v>
      </c>
      <c r="C775" s="120" t="s">
        <v>2584</v>
      </c>
      <c r="D775" s="274">
        <v>5907668711727</v>
      </c>
      <c r="E775" s="53" t="s">
        <v>4365</v>
      </c>
      <c r="F775" s="44" t="s">
        <v>6</v>
      </c>
      <c r="G775" s="110">
        <v>781</v>
      </c>
      <c r="H775" s="265">
        <f t="shared" si="54"/>
        <v>781</v>
      </c>
      <c r="I775" s="46"/>
      <c r="J775" s="46">
        <v>200</v>
      </c>
      <c r="K775" s="46"/>
      <c r="L775" s="274"/>
      <c r="O775" s="336"/>
      <c r="P775" s="336"/>
      <c r="Q775" s="214"/>
    </row>
    <row r="776" spans="1:17" s="13" customFormat="1" ht="20.100000000000001" customHeight="1" x14ac:dyDescent="0.25">
      <c r="A776" s="115" t="s">
        <v>2585</v>
      </c>
      <c r="B776" s="75">
        <v>3295290018</v>
      </c>
      <c r="C776" s="122" t="s">
        <v>2586</v>
      </c>
      <c r="D776" s="274">
        <v>8590860019714</v>
      </c>
      <c r="E776" s="53" t="s">
        <v>4366</v>
      </c>
      <c r="F776" s="8" t="s">
        <v>6</v>
      </c>
      <c r="G776" s="110">
        <v>7392</v>
      </c>
      <c r="H776" s="265">
        <f t="shared" si="54"/>
        <v>7392</v>
      </c>
      <c r="I776" s="46"/>
      <c r="J776" s="46">
        <v>1</v>
      </c>
      <c r="K776" s="46"/>
      <c r="L776" s="274"/>
      <c r="O776" s="336"/>
      <c r="P776" s="336"/>
      <c r="Q776" s="214"/>
    </row>
    <row r="777" spans="1:17" s="13" customFormat="1" ht="20.100000000000001" customHeight="1" x14ac:dyDescent="0.25">
      <c r="A777" s="436"/>
      <c r="B777" s="75">
        <v>3295290020</v>
      </c>
      <c r="C777" s="80" t="s">
        <v>2587</v>
      </c>
      <c r="D777" s="274">
        <v>8590860019738</v>
      </c>
      <c r="E777" s="53" t="s">
        <v>4367</v>
      </c>
      <c r="F777" s="8" t="s">
        <v>6</v>
      </c>
      <c r="G777" s="110">
        <v>8250</v>
      </c>
      <c r="H777" s="265">
        <f t="shared" si="54"/>
        <v>8250</v>
      </c>
      <c r="I777" s="46"/>
      <c r="J777" s="46">
        <v>1</v>
      </c>
      <c r="K777" s="46"/>
      <c r="L777" s="274"/>
      <c r="O777" s="336"/>
      <c r="P777" s="336"/>
      <c r="Q777" s="214"/>
    </row>
    <row r="778" spans="1:17" s="13" customFormat="1" ht="20.100000000000001" customHeight="1" x14ac:dyDescent="0.25">
      <c r="A778" s="436"/>
      <c r="B778" s="75">
        <v>3295290021</v>
      </c>
      <c r="C778" s="118" t="s">
        <v>2588</v>
      </c>
      <c r="D778" s="274">
        <v>8590860019745</v>
      </c>
      <c r="E778" s="53" t="s">
        <v>2589</v>
      </c>
      <c r="F778" s="44" t="s">
        <v>6</v>
      </c>
      <c r="G778" s="110">
        <v>8789</v>
      </c>
      <c r="H778" s="265">
        <f t="shared" si="54"/>
        <v>8789</v>
      </c>
      <c r="I778" s="46"/>
      <c r="J778" s="46">
        <v>1</v>
      </c>
      <c r="K778" s="46"/>
      <c r="L778" s="274"/>
      <c r="O778" s="336"/>
      <c r="P778" s="336"/>
      <c r="Q778" s="214"/>
    </row>
    <row r="779" spans="1:17" s="13" customFormat="1" ht="20.100000000000001" customHeight="1" x14ac:dyDescent="0.25">
      <c r="A779" s="119"/>
      <c r="B779" s="75">
        <v>3295290022</v>
      </c>
      <c r="C779" s="120" t="s">
        <v>2590</v>
      </c>
      <c r="D779" s="274">
        <v>8590860019752</v>
      </c>
      <c r="E779" s="53" t="s">
        <v>2591</v>
      </c>
      <c r="F779" s="44" t="s">
        <v>6</v>
      </c>
      <c r="G779" s="110">
        <v>9460</v>
      </c>
      <c r="H779" s="265">
        <f t="shared" si="54"/>
        <v>9460</v>
      </c>
      <c r="I779" s="46"/>
      <c r="J779" s="46">
        <v>1</v>
      </c>
      <c r="K779" s="46"/>
      <c r="L779" s="274"/>
      <c r="O779" s="336"/>
      <c r="P779" s="336"/>
      <c r="Q779" s="214"/>
    </row>
    <row r="780" spans="1:17" s="13" customFormat="1" ht="20.100000000000001" customHeight="1" x14ac:dyDescent="0.25">
      <c r="A780" s="125"/>
      <c r="B780" s="75">
        <v>3295290023</v>
      </c>
      <c r="C780" s="122" t="s">
        <v>2592</v>
      </c>
      <c r="D780" s="274">
        <v>8590860019769</v>
      </c>
      <c r="E780" s="53" t="s">
        <v>4368</v>
      </c>
      <c r="F780" s="8" t="s">
        <v>6</v>
      </c>
      <c r="G780" s="110">
        <v>9680</v>
      </c>
      <c r="H780" s="265">
        <f t="shared" si="54"/>
        <v>9680</v>
      </c>
      <c r="I780" s="46"/>
      <c r="J780" s="46">
        <v>1</v>
      </c>
      <c r="K780" s="46"/>
      <c r="L780" s="274"/>
      <c r="O780" s="336"/>
      <c r="P780" s="336"/>
      <c r="Q780" s="214"/>
    </row>
    <row r="781" spans="1:17" s="13" customFormat="1" ht="20.100000000000001" customHeight="1" x14ac:dyDescent="0.25">
      <c r="A781" s="74" t="s">
        <v>2593</v>
      </c>
      <c r="B781" s="75">
        <v>932190013</v>
      </c>
      <c r="C781" s="120" t="s">
        <v>2594</v>
      </c>
      <c r="D781" s="274">
        <v>8590860019110</v>
      </c>
      <c r="E781" s="53" t="s">
        <v>4369</v>
      </c>
      <c r="F781" s="44" t="s">
        <v>6</v>
      </c>
      <c r="G781" s="110">
        <v>7</v>
      </c>
      <c r="H781" s="265">
        <f t="shared" si="54"/>
        <v>7</v>
      </c>
      <c r="I781" s="46"/>
      <c r="J781" s="46">
        <v>5220</v>
      </c>
      <c r="K781" s="46"/>
      <c r="L781" s="274"/>
      <c r="O781" s="336"/>
      <c r="P781" s="336"/>
      <c r="Q781" s="214"/>
    </row>
    <row r="782" spans="1:17" s="13" customFormat="1" ht="20.100000000000001" customHeight="1" x14ac:dyDescent="0.25">
      <c r="A782" s="77"/>
      <c r="B782" s="75">
        <v>932190016</v>
      </c>
      <c r="C782" s="122" t="s">
        <v>2595</v>
      </c>
      <c r="D782" s="274">
        <v>8590860019127</v>
      </c>
      <c r="E782" s="53" t="s">
        <v>2596</v>
      </c>
      <c r="F782" s="8" t="s">
        <v>6</v>
      </c>
      <c r="G782" s="110">
        <v>9</v>
      </c>
      <c r="H782" s="265">
        <f t="shared" si="54"/>
        <v>9</v>
      </c>
      <c r="I782" s="46"/>
      <c r="J782" s="46">
        <v>3600</v>
      </c>
      <c r="K782" s="46"/>
      <c r="L782" s="274"/>
      <c r="O782" s="336"/>
      <c r="P782" s="336"/>
      <c r="Q782" s="214"/>
    </row>
    <row r="783" spans="1:17" s="13" customFormat="1" ht="20.100000000000001" customHeight="1" x14ac:dyDescent="0.25">
      <c r="A783" s="95"/>
      <c r="B783" s="75">
        <v>932190018</v>
      </c>
      <c r="C783" s="124" t="s">
        <v>2597</v>
      </c>
      <c r="D783" s="274">
        <v>8590860019134</v>
      </c>
      <c r="E783" s="53" t="s">
        <v>4370</v>
      </c>
      <c r="F783" s="44" t="s">
        <v>6</v>
      </c>
      <c r="G783" s="110">
        <v>12</v>
      </c>
      <c r="H783" s="265">
        <f t="shared" si="54"/>
        <v>12</v>
      </c>
      <c r="I783" s="46"/>
      <c r="J783" s="46">
        <v>1904</v>
      </c>
      <c r="K783" s="46"/>
      <c r="L783" s="274"/>
      <c r="O783" s="336"/>
      <c r="P783" s="336"/>
      <c r="Q783" s="214"/>
    </row>
    <row r="784" spans="1:17" s="13" customFormat="1" ht="20.100000000000001" customHeight="1" x14ac:dyDescent="0.25">
      <c r="A784" s="433"/>
      <c r="B784" s="75">
        <v>932190019</v>
      </c>
      <c r="C784" s="80" t="s">
        <v>2598</v>
      </c>
      <c r="D784" s="274">
        <v>8590860019141</v>
      </c>
      <c r="E784" s="53" t="s">
        <v>2599</v>
      </c>
      <c r="F784" s="8" t="s">
        <v>6</v>
      </c>
      <c r="G784" s="110">
        <v>19</v>
      </c>
      <c r="H784" s="265">
        <f t="shared" si="54"/>
        <v>19</v>
      </c>
      <c r="I784" s="46"/>
      <c r="J784" s="46">
        <v>1080</v>
      </c>
      <c r="K784" s="46"/>
      <c r="L784" s="274"/>
      <c r="O784" s="336"/>
      <c r="P784" s="336"/>
      <c r="Q784" s="214"/>
    </row>
    <row r="785" spans="1:17" s="13" customFormat="1" ht="20.100000000000001" customHeight="1" x14ac:dyDescent="0.25">
      <c r="A785" s="433"/>
      <c r="B785" s="75">
        <v>932190020</v>
      </c>
      <c r="C785" s="118" t="s">
        <v>2600</v>
      </c>
      <c r="D785" s="274">
        <v>8590860019158</v>
      </c>
      <c r="E785" s="53" t="s">
        <v>2601</v>
      </c>
      <c r="F785" s="44" t="s">
        <v>6</v>
      </c>
      <c r="G785" s="110">
        <v>48</v>
      </c>
      <c r="H785" s="265">
        <f t="shared" si="54"/>
        <v>48</v>
      </c>
      <c r="I785" s="46"/>
      <c r="J785" s="46">
        <v>1000</v>
      </c>
      <c r="K785" s="46"/>
      <c r="L785" s="274"/>
      <c r="O785" s="336"/>
      <c r="P785" s="336"/>
      <c r="Q785" s="214"/>
    </row>
    <row r="786" spans="1:17" s="13" customFormat="1" ht="20.100000000000001" customHeight="1" x14ac:dyDescent="0.25">
      <c r="A786" s="95"/>
      <c r="B786" s="75">
        <v>932190021</v>
      </c>
      <c r="C786" s="124" t="s">
        <v>2602</v>
      </c>
      <c r="D786" s="274">
        <v>8590860019165</v>
      </c>
      <c r="E786" s="53" t="s">
        <v>4371</v>
      </c>
      <c r="F786" s="44" t="s">
        <v>6</v>
      </c>
      <c r="G786" s="110">
        <v>63</v>
      </c>
      <c r="H786" s="265">
        <f t="shared" si="54"/>
        <v>63</v>
      </c>
      <c r="I786" s="46"/>
      <c r="J786" s="46">
        <v>720</v>
      </c>
      <c r="K786" s="46"/>
      <c r="L786" s="274"/>
      <c r="O786" s="336"/>
      <c r="P786" s="336"/>
      <c r="Q786" s="214"/>
    </row>
    <row r="787" spans="1:17" s="13" customFormat="1" ht="20.100000000000001" customHeight="1" x14ac:dyDescent="0.25">
      <c r="A787" s="126"/>
      <c r="B787" s="75">
        <v>932190022</v>
      </c>
      <c r="C787" s="80" t="s">
        <v>2603</v>
      </c>
      <c r="D787" s="274">
        <v>58921100</v>
      </c>
      <c r="E787" s="53" t="s">
        <v>2604</v>
      </c>
      <c r="F787" s="8" t="s">
        <v>6</v>
      </c>
      <c r="G787" s="110">
        <v>116</v>
      </c>
      <c r="H787" s="265">
        <f t="shared" si="54"/>
        <v>116</v>
      </c>
      <c r="I787" s="46"/>
      <c r="J787" s="46">
        <v>400</v>
      </c>
      <c r="K787" s="46"/>
      <c r="L787" s="274"/>
      <c r="O787" s="336"/>
      <c r="P787" s="336"/>
      <c r="Q787" s="214"/>
    </row>
    <row r="788" spans="1:17" s="13" customFormat="1" ht="20.100000000000001" customHeight="1" x14ac:dyDescent="0.25">
      <c r="A788" s="74" t="s">
        <v>2605</v>
      </c>
      <c r="B788" s="75">
        <v>3295190051</v>
      </c>
      <c r="C788" s="120" t="s">
        <v>2606</v>
      </c>
      <c r="D788" s="274">
        <v>8590860019578</v>
      </c>
      <c r="E788" s="53" t="s">
        <v>4372</v>
      </c>
      <c r="F788" s="44" t="s">
        <v>6</v>
      </c>
      <c r="G788" s="110">
        <v>25</v>
      </c>
      <c r="H788" s="265">
        <f t="shared" si="54"/>
        <v>25</v>
      </c>
      <c r="I788" s="46"/>
      <c r="J788" s="46">
        <v>1</v>
      </c>
      <c r="K788" s="46"/>
      <c r="L788" s="274"/>
      <c r="O788" s="336"/>
      <c r="P788" s="336"/>
      <c r="Q788" s="214"/>
    </row>
    <row r="789" spans="1:17" s="13" customFormat="1" ht="20.100000000000001" customHeight="1" x14ac:dyDescent="0.25">
      <c r="A789" s="77"/>
      <c r="B789" s="75">
        <v>3295190052</v>
      </c>
      <c r="C789" s="122" t="s">
        <v>2607</v>
      </c>
      <c r="D789" s="274">
        <v>8590860019585</v>
      </c>
      <c r="E789" s="53" t="s">
        <v>2608</v>
      </c>
      <c r="F789" s="8" t="s">
        <v>6</v>
      </c>
      <c r="G789" s="110">
        <v>34</v>
      </c>
      <c r="H789" s="265">
        <f t="shared" si="54"/>
        <v>34</v>
      </c>
      <c r="I789" s="46"/>
      <c r="J789" s="46">
        <v>1</v>
      </c>
      <c r="K789" s="46"/>
      <c r="L789" s="274"/>
      <c r="O789" s="336"/>
      <c r="P789" s="336"/>
      <c r="Q789" s="214"/>
    </row>
    <row r="790" spans="1:17" s="13" customFormat="1" ht="20.100000000000001" customHeight="1" x14ac:dyDescent="0.25">
      <c r="A790" s="77"/>
      <c r="B790" s="75">
        <v>3295190053</v>
      </c>
      <c r="C790" s="120" t="s">
        <v>2609</v>
      </c>
      <c r="D790" s="274">
        <v>8590860019592</v>
      </c>
      <c r="E790" s="53" t="s">
        <v>4373</v>
      </c>
      <c r="F790" s="44" t="s">
        <v>6</v>
      </c>
      <c r="G790" s="110">
        <v>53</v>
      </c>
      <c r="H790" s="265">
        <f t="shared" si="54"/>
        <v>53</v>
      </c>
      <c r="I790" s="46"/>
      <c r="J790" s="46">
        <v>1</v>
      </c>
      <c r="K790" s="46"/>
      <c r="L790" s="274"/>
      <c r="O790" s="336"/>
      <c r="P790" s="336"/>
      <c r="Q790" s="214"/>
    </row>
    <row r="791" spans="1:17" s="13" customFormat="1" ht="20.100000000000001" customHeight="1" x14ac:dyDescent="0.25">
      <c r="A791" s="77"/>
      <c r="B791" s="75">
        <v>3295190054</v>
      </c>
      <c r="C791" s="122" t="s">
        <v>2610</v>
      </c>
      <c r="D791" s="274">
        <v>8590860019608</v>
      </c>
      <c r="E791" s="53" t="s">
        <v>2611</v>
      </c>
      <c r="F791" s="8" t="s">
        <v>6</v>
      </c>
      <c r="G791" s="110">
        <v>77</v>
      </c>
      <c r="H791" s="265">
        <f t="shared" si="54"/>
        <v>77</v>
      </c>
      <c r="I791" s="46"/>
      <c r="J791" s="46">
        <v>1</v>
      </c>
      <c r="K791" s="46"/>
      <c r="L791" s="274"/>
      <c r="O791" s="336"/>
      <c r="P791" s="336"/>
      <c r="Q791" s="214"/>
    </row>
    <row r="792" spans="1:17" s="13" customFormat="1" ht="20.100000000000001" customHeight="1" x14ac:dyDescent="0.25">
      <c r="A792" s="95"/>
      <c r="B792" s="75">
        <v>3295190055</v>
      </c>
      <c r="C792" s="124" t="s">
        <v>2612</v>
      </c>
      <c r="D792" s="274">
        <v>8590860019615</v>
      </c>
      <c r="E792" s="53" t="s">
        <v>2613</v>
      </c>
      <c r="F792" s="44" t="s">
        <v>6</v>
      </c>
      <c r="G792" s="110">
        <v>162</v>
      </c>
      <c r="H792" s="265">
        <f t="shared" si="54"/>
        <v>162</v>
      </c>
      <c r="I792" s="46"/>
      <c r="J792" s="46">
        <v>1</v>
      </c>
      <c r="K792" s="46"/>
      <c r="L792" s="274"/>
      <c r="O792" s="336"/>
      <c r="P792" s="336"/>
      <c r="Q792" s="214"/>
    </row>
    <row r="793" spans="1:17" s="13" customFormat="1" ht="20.100000000000001" customHeight="1" x14ac:dyDescent="0.25">
      <c r="A793" s="95"/>
      <c r="B793" s="75">
        <v>3295190056</v>
      </c>
      <c r="C793" s="117" t="s">
        <v>2614</v>
      </c>
      <c r="D793" s="274">
        <v>8590860019622</v>
      </c>
      <c r="E793" s="53" t="s">
        <v>4374</v>
      </c>
      <c r="F793" s="8" t="s">
        <v>6</v>
      </c>
      <c r="G793" s="110">
        <v>245</v>
      </c>
      <c r="H793" s="265">
        <f t="shared" si="54"/>
        <v>245</v>
      </c>
      <c r="I793" s="46"/>
      <c r="J793" s="46">
        <v>1</v>
      </c>
      <c r="K793" s="46"/>
      <c r="L793" s="274"/>
      <c r="O793" s="336"/>
      <c r="P793" s="336"/>
      <c r="Q793" s="214"/>
    </row>
    <row r="794" spans="1:17" s="13" customFormat="1" ht="20.100000000000001" customHeight="1" x14ac:dyDescent="0.25">
      <c r="A794" s="94"/>
      <c r="B794" s="75">
        <v>3295190057</v>
      </c>
      <c r="C794" s="118" t="s">
        <v>2615</v>
      </c>
      <c r="D794" s="274">
        <v>8590860019639</v>
      </c>
      <c r="E794" s="53" t="s">
        <v>2616</v>
      </c>
      <c r="F794" s="44" t="s">
        <v>6</v>
      </c>
      <c r="G794" s="110">
        <v>453</v>
      </c>
      <c r="H794" s="265">
        <f t="shared" si="54"/>
        <v>453</v>
      </c>
      <c r="I794" s="46"/>
      <c r="J794" s="46">
        <v>1</v>
      </c>
      <c r="K794" s="46"/>
      <c r="L794" s="274"/>
      <c r="O794" s="336"/>
      <c r="P794" s="336"/>
      <c r="Q794" s="214"/>
    </row>
    <row r="795" spans="1:17" s="13" customFormat="1" ht="20.100000000000001" customHeight="1" x14ac:dyDescent="0.25">
      <c r="A795" s="81"/>
      <c r="B795" s="75">
        <v>3295190058</v>
      </c>
      <c r="C795" s="120" t="s">
        <v>2617</v>
      </c>
      <c r="D795" s="274">
        <v>8590860019646</v>
      </c>
      <c r="E795" s="53" t="s">
        <v>2618</v>
      </c>
      <c r="F795" s="44" t="s">
        <v>6</v>
      </c>
      <c r="G795" s="110">
        <v>1166</v>
      </c>
      <c r="H795" s="265">
        <f t="shared" si="54"/>
        <v>1166</v>
      </c>
      <c r="I795" s="46"/>
      <c r="J795" s="46">
        <v>1</v>
      </c>
      <c r="K795" s="46"/>
      <c r="L795" s="274"/>
      <c r="O795" s="336"/>
      <c r="P795" s="336"/>
      <c r="Q795" s="214"/>
    </row>
    <row r="796" spans="1:17" s="7" customFormat="1" ht="30" customHeight="1" x14ac:dyDescent="0.25">
      <c r="A796" s="189" t="s">
        <v>3251</v>
      </c>
      <c r="B796" s="190"/>
      <c r="C796" s="190"/>
      <c r="D796" s="375"/>
      <c r="E796" s="191"/>
      <c r="F796" s="192"/>
      <c r="G796" s="193" t="s">
        <v>5</v>
      </c>
      <c r="H796" s="259">
        <f>'Rabatové skupiny'!C27</f>
        <v>0</v>
      </c>
      <c r="I796" s="273" t="s">
        <v>3322</v>
      </c>
      <c r="J796" s="191"/>
      <c r="K796" s="191"/>
      <c r="L796" s="194" t="s">
        <v>848</v>
      </c>
      <c r="M796" s="13"/>
      <c r="N796" s="13"/>
      <c r="O796" s="336"/>
      <c r="P796" s="336"/>
      <c r="Q796" s="214"/>
    </row>
    <row r="797" spans="1:17" s="14" customFormat="1" ht="40.200000000000003" customHeight="1" x14ac:dyDescent="0.3">
      <c r="A797" s="186" t="str">
        <f>A$9</f>
        <v>Položka</v>
      </c>
      <c r="B797" s="186" t="str">
        <f t="shared" ref="B797:K797" si="55">B$9</f>
        <v>Objednací kód</v>
      </c>
      <c r="C797" s="186" t="str">
        <f t="shared" si="55"/>
        <v>Systémový kód</v>
      </c>
      <c r="D797" s="376" t="s">
        <v>3320</v>
      </c>
      <c r="E797" s="186" t="s">
        <v>1439</v>
      </c>
      <c r="F797" s="186" t="str">
        <f t="shared" si="55"/>
        <v>MJ</v>
      </c>
      <c r="G797" s="187" t="s">
        <v>7</v>
      </c>
      <c r="H797" s="263" t="str">
        <f t="shared" si="55"/>
        <v>Netto cena (Kč)</v>
      </c>
      <c r="I797" s="188" t="str">
        <f t="shared" si="55"/>
        <v>Krabice/ Box</v>
      </c>
      <c r="J797" s="188" t="str">
        <f t="shared" si="55"/>
        <v>Paleta</v>
      </c>
      <c r="K797" s="188" t="str">
        <f t="shared" si="55"/>
        <v>Kamion</v>
      </c>
      <c r="L797" s="188"/>
      <c r="M797" s="13"/>
      <c r="N797" s="13"/>
      <c r="O797" s="336"/>
      <c r="P797" s="336"/>
      <c r="Q797" s="214"/>
    </row>
    <row r="798" spans="1:17" s="13" customFormat="1" ht="20.100000000000001" customHeight="1" x14ac:dyDescent="0.25">
      <c r="A798" s="74" t="s">
        <v>2619</v>
      </c>
      <c r="B798" s="75">
        <v>3295390050</v>
      </c>
      <c r="C798" s="78" t="s">
        <v>2620</v>
      </c>
      <c r="D798" s="274">
        <v>8590860209696</v>
      </c>
      <c r="E798" s="56" t="s">
        <v>2621</v>
      </c>
      <c r="F798" s="8" t="s">
        <v>6</v>
      </c>
      <c r="G798" s="91">
        <v>45.6</v>
      </c>
      <c r="H798" s="265">
        <f>G798*(100-$H$796)/100</f>
        <v>45.6</v>
      </c>
      <c r="I798" s="46">
        <v>50</v>
      </c>
      <c r="J798" s="46">
        <v>2100</v>
      </c>
      <c r="K798" s="46"/>
      <c r="L798" s="274"/>
      <c r="O798" s="336"/>
      <c r="P798" s="336"/>
      <c r="Q798" s="214"/>
    </row>
    <row r="799" spans="1:17" s="13" customFormat="1" ht="20.100000000000001" customHeight="1" x14ac:dyDescent="0.25">
      <c r="A799" s="77"/>
      <c r="B799" s="75">
        <v>3295390051</v>
      </c>
      <c r="C799" s="76" t="s">
        <v>2622</v>
      </c>
      <c r="D799" s="274">
        <v>8590860209702</v>
      </c>
      <c r="E799" s="56" t="s">
        <v>2623</v>
      </c>
      <c r="F799" s="44" t="s">
        <v>6</v>
      </c>
      <c r="G799" s="91">
        <v>55.5</v>
      </c>
      <c r="H799" s="265">
        <f>G799*(100-$H$796)/100</f>
        <v>55.5</v>
      </c>
      <c r="I799" s="46">
        <v>50</v>
      </c>
      <c r="J799" s="46">
        <v>1800</v>
      </c>
      <c r="K799" s="46"/>
      <c r="L799" s="274"/>
      <c r="O799" s="336"/>
      <c r="P799" s="336"/>
      <c r="Q799" s="214"/>
    </row>
    <row r="800" spans="1:17" s="13" customFormat="1" ht="20.100000000000001" customHeight="1" x14ac:dyDescent="0.25">
      <c r="A800" s="83"/>
      <c r="B800" s="84">
        <v>3295390052</v>
      </c>
      <c r="C800" s="127" t="s">
        <v>2624</v>
      </c>
      <c r="D800" s="274">
        <v>8590860209719</v>
      </c>
      <c r="E800" s="93" t="s">
        <v>2625</v>
      </c>
      <c r="F800" s="86" t="s">
        <v>6</v>
      </c>
      <c r="G800" s="91">
        <v>236.3</v>
      </c>
      <c r="H800" s="266">
        <f>G800*(100-$H$796)/100</f>
        <v>236.3</v>
      </c>
      <c r="I800" s="87">
        <v>1</v>
      </c>
      <c r="J800" s="87">
        <v>120</v>
      </c>
      <c r="K800" s="87"/>
      <c r="L800" s="274"/>
      <c r="O800" s="336"/>
      <c r="P800" s="336"/>
      <c r="Q800" s="214"/>
    </row>
    <row r="801" spans="1:17" s="7" customFormat="1" ht="30" customHeight="1" x14ac:dyDescent="0.25">
      <c r="A801" s="189" t="s">
        <v>3248</v>
      </c>
      <c r="B801" s="190"/>
      <c r="C801" s="190"/>
      <c r="D801" s="375"/>
      <c r="E801" s="191"/>
      <c r="F801" s="192"/>
      <c r="G801" s="193" t="s">
        <v>5</v>
      </c>
      <c r="H801" s="259">
        <f>'Rabatové skupiny'!C30</f>
        <v>0</v>
      </c>
      <c r="I801" s="273" t="s">
        <v>3322</v>
      </c>
      <c r="J801" s="191"/>
      <c r="K801" s="191"/>
      <c r="L801" s="194" t="s">
        <v>850</v>
      </c>
      <c r="M801" s="13"/>
      <c r="N801" s="13"/>
      <c r="O801" s="336"/>
      <c r="P801" s="336"/>
      <c r="Q801" s="214"/>
    </row>
    <row r="802" spans="1:17" s="14" customFormat="1" ht="40.200000000000003" customHeight="1" x14ac:dyDescent="0.3">
      <c r="A802" s="186" t="str">
        <f>A$9</f>
        <v>Položka</v>
      </c>
      <c r="B802" s="186" t="str">
        <f t="shared" ref="B802:K802" si="56">B$9</f>
        <v>Objednací kód</v>
      </c>
      <c r="C802" s="186" t="str">
        <f t="shared" si="56"/>
        <v>Systémový kód</v>
      </c>
      <c r="D802" s="376" t="s">
        <v>3320</v>
      </c>
      <c r="E802" s="186" t="s">
        <v>1439</v>
      </c>
      <c r="F802" s="186" t="str">
        <f t="shared" si="56"/>
        <v>MJ</v>
      </c>
      <c r="G802" s="187" t="s">
        <v>7</v>
      </c>
      <c r="H802" s="263" t="str">
        <f t="shared" si="56"/>
        <v>Netto cena (Kč)</v>
      </c>
      <c r="I802" s="188" t="str">
        <f t="shared" si="56"/>
        <v>Krabice/ Box</v>
      </c>
      <c r="J802" s="188" t="str">
        <f t="shared" si="56"/>
        <v>Paleta</v>
      </c>
      <c r="K802" s="188" t="str">
        <f t="shared" si="56"/>
        <v>Kamion</v>
      </c>
      <c r="L802" s="188"/>
      <c r="M802" s="13"/>
      <c r="N802" s="13"/>
      <c r="O802" s="336"/>
      <c r="P802" s="336"/>
      <c r="Q802" s="214"/>
    </row>
    <row r="803" spans="1:17" s="13" customFormat="1" ht="20.100000000000001" customHeight="1" x14ac:dyDescent="0.25">
      <c r="A803" s="74" t="s">
        <v>2626</v>
      </c>
      <c r="B803" s="75">
        <v>3295136812</v>
      </c>
      <c r="C803" s="80" t="s">
        <v>2627</v>
      </c>
      <c r="D803" s="274">
        <v>8712603009473</v>
      </c>
      <c r="E803" s="53" t="s">
        <v>4420</v>
      </c>
      <c r="F803" s="8" t="s">
        <v>6</v>
      </c>
      <c r="G803" s="110">
        <v>514</v>
      </c>
      <c r="H803" s="265">
        <f t="shared" ref="H803:H812" si="57">G803*(100-$H$801)/100</f>
        <v>514</v>
      </c>
      <c r="I803" s="46"/>
      <c r="J803" s="46">
        <v>120</v>
      </c>
      <c r="K803" s="46"/>
      <c r="L803" s="110"/>
      <c r="O803" s="336"/>
      <c r="P803" s="336"/>
      <c r="Q803" s="214"/>
    </row>
    <row r="804" spans="1:17" s="13" customFormat="1" ht="20.100000000000001" customHeight="1" x14ac:dyDescent="0.25">
      <c r="A804" s="94"/>
      <c r="B804" s="75">
        <v>3295136813</v>
      </c>
      <c r="C804" s="79" t="s">
        <v>2629</v>
      </c>
      <c r="D804" s="274">
        <v>8712603761876</v>
      </c>
      <c r="E804" s="53" t="s">
        <v>4421</v>
      </c>
      <c r="F804" s="44" t="s">
        <v>6</v>
      </c>
      <c r="G804" s="110">
        <v>585</v>
      </c>
      <c r="H804" s="265">
        <f t="shared" si="57"/>
        <v>585</v>
      </c>
      <c r="I804" s="46"/>
      <c r="J804" s="46">
        <v>100</v>
      </c>
      <c r="K804" s="46"/>
      <c r="L804" s="110"/>
      <c r="O804" s="336"/>
      <c r="P804" s="336"/>
      <c r="Q804" s="214"/>
    </row>
    <row r="805" spans="1:17" s="319" customFormat="1" ht="20.100000000000001" customHeight="1" x14ac:dyDescent="0.25">
      <c r="A805" s="313"/>
      <c r="B805" s="314">
        <v>3295136814</v>
      </c>
      <c r="C805" s="315" t="s">
        <v>2631</v>
      </c>
      <c r="D805" s="274">
        <v>8590860021502</v>
      </c>
      <c r="E805" s="53" t="s">
        <v>4422</v>
      </c>
      <c r="F805" s="316" t="s">
        <v>6</v>
      </c>
      <c r="G805" s="110">
        <v>1197</v>
      </c>
      <c r="H805" s="317">
        <f t="shared" si="57"/>
        <v>1197</v>
      </c>
      <c r="I805" s="318"/>
      <c r="J805" s="318">
        <v>100</v>
      </c>
      <c r="K805" s="318"/>
      <c r="L805" s="110"/>
      <c r="M805" s="13"/>
      <c r="N805" s="13"/>
      <c r="O805" s="336"/>
      <c r="P805" s="336"/>
      <c r="Q805" s="214"/>
    </row>
    <row r="806" spans="1:17" s="319" customFormat="1" ht="20.100000000000001" customHeight="1" x14ac:dyDescent="0.25">
      <c r="A806" s="321" t="s">
        <v>2632</v>
      </c>
      <c r="B806" s="314">
        <v>3295135801</v>
      </c>
      <c r="C806" s="320" t="s">
        <v>2633</v>
      </c>
      <c r="D806" s="274">
        <v>5907668709410</v>
      </c>
      <c r="E806" s="53" t="s">
        <v>4418</v>
      </c>
      <c r="F806" s="322" t="s">
        <v>6</v>
      </c>
      <c r="G806" s="110">
        <v>1971</v>
      </c>
      <c r="H806" s="317">
        <f t="shared" si="57"/>
        <v>1971</v>
      </c>
      <c r="I806" s="318"/>
      <c r="J806" s="318">
        <v>18</v>
      </c>
      <c r="K806" s="318"/>
      <c r="L806" s="110"/>
      <c r="M806" s="13"/>
      <c r="N806" s="13"/>
      <c r="O806" s="336"/>
      <c r="P806" s="336"/>
      <c r="Q806" s="214"/>
    </row>
    <row r="807" spans="1:17" s="13" customFormat="1" ht="20.100000000000001" customHeight="1" x14ac:dyDescent="0.25">
      <c r="A807" s="77" t="s">
        <v>2634</v>
      </c>
      <c r="B807" s="75">
        <v>3295135802</v>
      </c>
      <c r="C807" s="80" t="s">
        <v>2635</v>
      </c>
      <c r="D807" s="274">
        <v>5907668709434</v>
      </c>
      <c r="E807" s="53" t="s">
        <v>4419</v>
      </c>
      <c r="F807" s="8" t="s">
        <v>6</v>
      </c>
      <c r="G807" s="110">
        <v>2968</v>
      </c>
      <c r="H807" s="265">
        <f t="shared" si="57"/>
        <v>2968</v>
      </c>
      <c r="I807" s="46"/>
      <c r="J807" s="46">
        <v>18</v>
      </c>
      <c r="K807" s="46"/>
      <c r="L807" s="110"/>
      <c r="O807" s="336"/>
      <c r="P807" s="336"/>
      <c r="Q807" s="214"/>
    </row>
    <row r="808" spans="1:17" s="13" customFormat="1" ht="20.100000000000001" customHeight="1" x14ac:dyDescent="0.25">
      <c r="A808" s="77"/>
      <c r="B808" s="75">
        <v>3295136824</v>
      </c>
      <c r="C808" s="76" t="s">
        <v>2636</v>
      </c>
      <c r="D808" s="274">
        <v>5907668709540</v>
      </c>
      <c r="E808" s="53" t="s">
        <v>4375</v>
      </c>
      <c r="F808" s="44" t="s">
        <v>6</v>
      </c>
      <c r="G808" s="110">
        <v>2000</v>
      </c>
      <c r="H808" s="265">
        <f t="shared" si="57"/>
        <v>2000</v>
      </c>
      <c r="I808" s="46"/>
      <c r="J808" s="46">
        <v>18</v>
      </c>
      <c r="K808" s="46"/>
      <c r="L808" s="110"/>
      <c r="O808" s="336"/>
      <c r="P808" s="336"/>
      <c r="Q808" s="214"/>
    </row>
    <row r="809" spans="1:17" s="13" customFormat="1" ht="20.100000000000001" customHeight="1" x14ac:dyDescent="0.25">
      <c r="A809" s="77"/>
      <c r="B809" s="75">
        <v>3295136823</v>
      </c>
      <c r="C809" s="78" t="s">
        <v>2637</v>
      </c>
      <c r="D809" s="274">
        <v>5907668709878</v>
      </c>
      <c r="E809" s="53" t="s">
        <v>4376</v>
      </c>
      <c r="F809" s="8" t="s">
        <v>6</v>
      </c>
      <c r="G809" s="110">
        <v>2427</v>
      </c>
      <c r="H809" s="265">
        <f t="shared" si="57"/>
        <v>2427</v>
      </c>
      <c r="I809" s="46"/>
      <c r="J809" s="46">
        <v>18</v>
      </c>
      <c r="K809" s="46"/>
      <c r="L809" s="110"/>
      <c r="O809" s="336"/>
      <c r="P809" s="336"/>
      <c r="Q809" s="214"/>
    </row>
    <row r="810" spans="1:17" s="13" customFormat="1" ht="20.100000000000001" customHeight="1" x14ac:dyDescent="0.25">
      <c r="A810" s="94"/>
      <c r="B810" s="75">
        <v>3295136826</v>
      </c>
      <c r="C810" s="76" t="s">
        <v>2638</v>
      </c>
      <c r="D810" s="274">
        <v>5907668709595</v>
      </c>
      <c r="E810" s="53" t="s">
        <v>4414</v>
      </c>
      <c r="F810" s="44" t="s">
        <v>6</v>
      </c>
      <c r="G810" s="110">
        <v>2565</v>
      </c>
      <c r="H810" s="265">
        <f t="shared" si="57"/>
        <v>2565</v>
      </c>
      <c r="I810" s="46"/>
      <c r="J810" s="46">
        <v>18</v>
      </c>
      <c r="K810" s="46"/>
      <c r="L810" s="110"/>
      <c r="O810" s="336"/>
      <c r="P810" s="336"/>
      <c r="Q810" s="214"/>
    </row>
    <row r="811" spans="1:17" s="13" customFormat="1" ht="20.100000000000001" customHeight="1" x14ac:dyDescent="0.25">
      <c r="A811" s="94"/>
      <c r="B811" s="75">
        <v>3295136825</v>
      </c>
      <c r="C811" s="78" t="s">
        <v>2639</v>
      </c>
      <c r="D811" s="274">
        <v>5907668709908</v>
      </c>
      <c r="E811" s="53" t="s">
        <v>4415</v>
      </c>
      <c r="F811" s="8" t="s">
        <v>6</v>
      </c>
      <c r="G811" s="110">
        <v>2893</v>
      </c>
      <c r="H811" s="265">
        <f t="shared" si="57"/>
        <v>2893</v>
      </c>
      <c r="I811" s="46"/>
      <c r="J811" s="46">
        <v>18</v>
      </c>
      <c r="K811" s="46"/>
      <c r="L811" s="110"/>
      <c r="O811" s="336"/>
      <c r="P811" s="336"/>
      <c r="Q811" s="214"/>
    </row>
    <row r="812" spans="1:17" s="13" customFormat="1" ht="20.100000000000001" customHeight="1" x14ac:dyDescent="0.25">
      <c r="A812" s="77"/>
      <c r="B812" s="75">
        <v>3295136829</v>
      </c>
      <c r="C812" s="80" t="s">
        <v>2640</v>
      </c>
      <c r="D812" s="274">
        <v>5907668709649</v>
      </c>
      <c r="E812" s="53" t="s">
        <v>4416</v>
      </c>
      <c r="F812" s="8" t="s">
        <v>6</v>
      </c>
      <c r="G812" s="110">
        <v>2869</v>
      </c>
      <c r="H812" s="265">
        <f t="shared" si="57"/>
        <v>2869</v>
      </c>
      <c r="I812" s="46"/>
      <c r="J812" s="46">
        <v>18</v>
      </c>
      <c r="K812" s="46"/>
      <c r="L812" s="110"/>
      <c r="O812" s="336"/>
      <c r="P812" s="336"/>
      <c r="Q812" s="214"/>
    </row>
    <row r="813" spans="1:17" s="13" customFormat="1" ht="20.100000000000001" customHeight="1" x14ac:dyDescent="0.25">
      <c r="A813" s="77"/>
      <c r="B813" s="75">
        <v>3295136828</v>
      </c>
      <c r="C813" s="79" t="s">
        <v>2641</v>
      </c>
      <c r="D813" s="274">
        <v>5907668709953</v>
      </c>
      <c r="E813" s="53" t="s">
        <v>4417</v>
      </c>
      <c r="F813" s="44" t="s">
        <v>6</v>
      </c>
      <c r="G813" s="110">
        <v>3335</v>
      </c>
      <c r="H813" s="265">
        <f t="shared" ref="H813:H827" si="58">G813*(100-$H$801)/100</f>
        <v>3335</v>
      </c>
      <c r="I813" s="46"/>
      <c r="J813" s="46">
        <v>18</v>
      </c>
      <c r="K813" s="46"/>
      <c r="L813" s="110"/>
      <c r="O813" s="336"/>
      <c r="P813" s="336"/>
      <c r="Q813" s="214"/>
    </row>
    <row r="814" spans="1:17" s="13" customFormat="1" ht="20.100000000000001" customHeight="1" x14ac:dyDescent="0.25">
      <c r="A814" s="77"/>
      <c r="B814" s="75">
        <v>3295136846</v>
      </c>
      <c r="C814" s="79"/>
      <c r="D814" s="274">
        <v>5902221610134</v>
      </c>
      <c r="E814" s="53" t="s">
        <v>4377</v>
      </c>
      <c r="F814" s="44" t="s">
        <v>6</v>
      </c>
      <c r="G814" s="91">
        <v>2144</v>
      </c>
      <c r="H814" s="265">
        <f t="shared" si="58"/>
        <v>2144</v>
      </c>
      <c r="I814" s="46"/>
      <c r="J814" s="46">
        <v>18</v>
      </c>
      <c r="K814" s="46"/>
      <c r="L814" s="110"/>
      <c r="O814" s="336"/>
      <c r="P814" s="336"/>
      <c r="Q814" s="214"/>
    </row>
    <row r="815" spans="1:17" s="13" customFormat="1" ht="20.100000000000001" customHeight="1" x14ac:dyDescent="0.25">
      <c r="A815" s="81" t="s">
        <v>3239</v>
      </c>
      <c r="B815" s="75">
        <v>3295136847</v>
      </c>
      <c r="C815" s="79"/>
      <c r="D815" s="274">
        <v>5902221610127</v>
      </c>
      <c r="E815" s="53" t="s">
        <v>4378</v>
      </c>
      <c r="F815" s="44" t="s">
        <v>6</v>
      </c>
      <c r="G815" s="91">
        <v>2144</v>
      </c>
      <c r="H815" s="265">
        <f t="shared" si="58"/>
        <v>2144</v>
      </c>
      <c r="I815" s="46"/>
      <c r="J815" s="46">
        <v>18</v>
      </c>
      <c r="K815" s="46"/>
      <c r="L815" s="110"/>
      <c r="O815" s="336"/>
      <c r="P815" s="336"/>
      <c r="Q815" s="214"/>
    </row>
    <row r="816" spans="1:17" s="13" customFormat="1" ht="20.100000000000001" customHeight="1" x14ac:dyDescent="0.25">
      <c r="A816" s="74" t="s">
        <v>2642</v>
      </c>
      <c r="B816" s="75">
        <v>3295136602</v>
      </c>
      <c r="C816" s="80" t="s">
        <v>2643</v>
      </c>
      <c r="D816" s="274">
        <v>5905485474900</v>
      </c>
      <c r="E816" s="53" t="s">
        <v>4379</v>
      </c>
      <c r="F816" s="8" t="s">
        <v>6</v>
      </c>
      <c r="G816" s="110">
        <v>850</v>
      </c>
      <c r="H816" s="265">
        <f t="shared" si="58"/>
        <v>850</v>
      </c>
      <c r="I816" s="46"/>
      <c r="J816" s="46">
        <v>6</v>
      </c>
      <c r="K816" s="46"/>
      <c r="L816" s="110"/>
      <c r="O816" s="336"/>
      <c r="P816" s="336"/>
      <c r="Q816" s="214"/>
    </row>
    <row r="817" spans="1:17" s="13" customFormat="1" ht="20.100000000000001" customHeight="1" x14ac:dyDescent="0.25">
      <c r="A817" s="77" t="s">
        <v>4057</v>
      </c>
      <c r="B817" s="75">
        <v>3295136603</v>
      </c>
      <c r="C817" s="79" t="s">
        <v>2644</v>
      </c>
      <c r="D817" s="274">
        <v>5905485474917</v>
      </c>
      <c r="E817" s="53" t="s">
        <v>4380</v>
      </c>
      <c r="F817" s="44" t="s">
        <v>6</v>
      </c>
      <c r="G817" s="110">
        <v>1225</v>
      </c>
      <c r="H817" s="265">
        <f t="shared" si="58"/>
        <v>1225</v>
      </c>
      <c r="I817" s="46"/>
      <c r="J817" s="46">
        <v>6</v>
      </c>
      <c r="K817" s="46"/>
      <c r="L817" s="110"/>
      <c r="O817" s="336"/>
      <c r="P817" s="336"/>
      <c r="Q817" s="214"/>
    </row>
    <row r="818" spans="1:17" s="13" customFormat="1" ht="20.100000000000001" customHeight="1" x14ac:dyDescent="0.25">
      <c r="A818" s="77"/>
      <c r="B818" s="75">
        <v>3295136604</v>
      </c>
      <c r="C818" s="80" t="s">
        <v>2645</v>
      </c>
      <c r="D818" s="274">
        <v>5905485474924</v>
      </c>
      <c r="E818" s="53" t="s">
        <v>4381</v>
      </c>
      <c r="F818" s="8" t="s">
        <v>6</v>
      </c>
      <c r="G818" s="110">
        <v>1785</v>
      </c>
      <c r="H818" s="265">
        <f t="shared" si="58"/>
        <v>1785</v>
      </c>
      <c r="I818" s="46"/>
      <c r="J818" s="46">
        <v>6</v>
      </c>
      <c r="K818" s="46"/>
      <c r="L818" s="110"/>
      <c r="O818" s="336"/>
      <c r="P818" s="336"/>
      <c r="Q818" s="214"/>
    </row>
    <row r="819" spans="1:17" s="13" customFormat="1" ht="20.100000000000001" customHeight="1" x14ac:dyDescent="0.25">
      <c r="A819" s="77"/>
      <c r="B819" s="75">
        <v>3295136605</v>
      </c>
      <c r="C819" s="79" t="s">
        <v>2646</v>
      </c>
      <c r="D819" s="274">
        <v>5905485471343</v>
      </c>
      <c r="E819" s="53" t="s">
        <v>4382</v>
      </c>
      <c r="F819" s="44" t="s">
        <v>6</v>
      </c>
      <c r="G819" s="110">
        <v>3511</v>
      </c>
      <c r="H819" s="265">
        <f t="shared" si="58"/>
        <v>3511</v>
      </c>
      <c r="I819" s="46"/>
      <c r="J819" s="46">
        <v>6</v>
      </c>
      <c r="K819" s="46"/>
      <c r="L819" s="110"/>
      <c r="O819" s="336"/>
      <c r="P819" s="336"/>
      <c r="Q819" s="214"/>
    </row>
    <row r="820" spans="1:17" s="13" customFormat="1" ht="20.100000000000001" customHeight="1" x14ac:dyDescent="0.25">
      <c r="A820" s="77"/>
      <c r="B820" s="75">
        <v>3296136603</v>
      </c>
      <c r="C820" s="79" t="s">
        <v>2647</v>
      </c>
      <c r="D820" s="274">
        <v>8590860010919</v>
      </c>
      <c r="E820" s="53" t="s">
        <v>2648</v>
      </c>
      <c r="F820" s="44" t="s">
        <v>6</v>
      </c>
      <c r="G820" s="110">
        <v>1282</v>
      </c>
      <c r="H820" s="265">
        <f t="shared" si="58"/>
        <v>1282</v>
      </c>
      <c r="I820" s="46"/>
      <c r="J820" s="46">
        <v>6</v>
      </c>
      <c r="K820" s="46"/>
      <c r="L820" s="110"/>
      <c r="O820" s="336"/>
      <c r="P820" s="336"/>
      <c r="Q820" s="214"/>
    </row>
    <row r="821" spans="1:17" s="13" customFormat="1" ht="20.100000000000001" customHeight="1" x14ac:dyDescent="0.25">
      <c r="A821" s="77"/>
      <c r="B821" s="75">
        <v>3296136602</v>
      </c>
      <c r="C821" s="80" t="s">
        <v>2649</v>
      </c>
      <c r="D821" s="274">
        <v>8590860010902</v>
      </c>
      <c r="E821" s="53" t="s">
        <v>2650</v>
      </c>
      <c r="F821" s="8" t="s">
        <v>6</v>
      </c>
      <c r="G821" s="110">
        <v>1778</v>
      </c>
      <c r="H821" s="265">
        <f t="shared" si="58"/>
        <v>1778</v>
      </c>
      <c r="I821" s="46"/>
      <c r="J821" s="46">
        <v>6</v>
      </c>
      <c r="K821" s="46"/>
      <c r="L821" s="110"/>
      <c r="O821" s="336"/>
      <c r="P821" s="336"/>
      <c r="Q821" s="214"/>
    </row>
    <row r="822" spans="1:17" s="13" customFormat="1" ht="20.100000000000001" customHeight="1" x14ac:dyDescent="0.25">
      <c r="A822" s="95"/>
      <c r="B822" s="75">
        <v>3296136604</v>
      </c>
      <c r="C822" s="79" t="s">
        <v>2651</v>
      </c>
      <c r="D822" s="274">
        <v>8590860010926</v>
      </c>
      <c r="E822" s="53" t="s">
        <v>2652</v>
      </c>
      <c r="F822" s="44" t="s">
        <v>6</v>
      </c>
      <c r="G822" s="110">
        <v>2349</v>
      </c>
      <c r="H822" s="265">
        <f t="shared" si="58"/>
        <v>2349</v>
      </c>
      <c r="I822" s="46"/>
      <c r="J822" s="46">
        <v>6</v>
      </c>
      <c r="K822" s="46"/>
      <c r="L822" s="110"/>
      <c r="O822" s="336"/>
      <c r="P822" s="336"/>
      <c r="Q822" s="214"/>
    </row>
    <row r="823" spans="1:17" s="13" customFormat="1" ht="20.100000000000001" customHeight="1" x14ac:dyDescent="0.25">
      <c r="A823" s="77"/>
      <c r="B823" s="75">
        <v>3296136606</v>
      </c>
      <c r="C823" s="76" t="s">
        <v>2653</v>
      </c>
      <c r="D823" s="274">
        <v>8590860010957</v>
      </c>
      <c r="E823" s="53" t="s">
        <v>2654</v>
      </c>
      <c r="F823" s="44" t="s">
        <v>6</v>
      </c>
      <c r="G823" s="110">
        <v>6479</v>
      </c>
      <c r="H823" s="265">
        <f t="shared" si="58"/>
        <v>6479</v>
      </c>
      <c r="I823" s="46"/>
      <c r="J823" s="46">
        <v>6</v>
      </c>
      <c r="K823" s="46"/>
      <c r="L823" s="110"/>
      <c r="O823" s="336"/>
      <c r="P823" s="336"/>
      <c r="Q823" s="214"/>
    </row>
    <row r="824" spans="1:17" s="13" customFormat="1" ht="20.100000000000001" customHeight="1" x14ac:dyDescent="0.25">
      <c r="A824" s="77"/>
      <c r="B824" s="75">
        <v>3295136616</v>
      </c>
      <c r="C824" s="76" t="s">
        <v>2655</v>
      </c>
      <c r="D824" s="274">
        <v>8590860021717</v>
      </c>
      <c r="E824" s="53" t="s">
        <v>2656</v>
      </c>
      <c r="F824" s="44" t="s">
        <v>6</v>
      </c>
      <c r="G824" s="110">
        <v>1857</v>
      </c>
      <c r="H824" s="265">
        <f t="shared" si="58"/>
        <v>1857</v>
      </c>
      <c r="I824" s="46"/>
      <c r="J824" s="46">
        <v>6</v>
      </c>
      <c r="K824" s="46"/>
      <c r="L824" s="110"/>
      <c r="O824" s="336"/>
      <c r="P824" s="336"/>
      <c r="Q824" s="214"/>
    </row>
    <row r="825" spans="1:17" s="13" customFormat="1" ht="20.100000000000001" customHeight="1" x14ac:dyDescent="0.25">
      <c r="A825" s="340"/>
      <c r="B825" s="75">
        <v>3295136606</v>
      </c>
      <c r="C825" s="76" t="s">
        <v>2657</v>
      </c>
      <c r="D825" s="274">
        <v>5905485474412</v>
      </c>
      <c r="E825" s="53" t="s">
        <v>2658</v>
      </c>
      <c r="F825" s="44" t="s">
        <v>6</v>
      </c>
      <c r="G825" s="110">
        <v>5069</v>
      </c>
      <c r="H825" s="265">
        <f t="shared" si="58"/>
        <v>5069</v>
      </c>
      <c r="I825" s="46"/>
      <c r="J825" s="46">
        <v>6</v>
      </c>
      <c r="K825" s="46"/>
      <c r="L825" s="110"/>
      <c r="O825" s="336"/>
      <c r="P825" s="336"/>
      <c r="Q825" s="214"/>
    </row>
    <row r="826" spans="1:17" s="13" customFormat="1" ht="20.100000000000001" customHeight="1" x14ac:dyDescent="0.25">
      <c r="A826" s="340"/>
      <c r="B826" s="75">
        <v>3497102070</v>
      </c>
      <c r="C826" s="76"/>
      <c r="D826" s="274">
        <v>5905485473774</v>
      </c>
      <c r="E826" s="53" t="s">
        <v>4051</v>
      </c>
      <c r="F826" s="44"/>
      <c r="G826" s="91">
        <v>2333</v>
      </c>
      <c r="H826" s="265">
        <f t="shared" si="58"/>
        <v>2333</v>
      </c>
      <c r="I826" s="46"/>
      <c r="J826" s="46">
        <v>6</v>
      </c>
      <c r="K826" s="46"/>
      <c r="L826" s="110"/>
      <c r="O826" s="336"/>
      <c r="P826" s="336"/>
      <c r="Q826" s="214"/>
    </row>
    <row r="827" spans="1:17" s="13" customFormat="1" ht="20.100000000000001" customHeight="1" x14ac:dyDescent="0.25">
      <c r="A827" s="77"/>
      <c r="B827" s="75">
        <v>3497102071</v>
      </c>
      <c r="C827" s="80"/>
      <c r="D827" s="274">
        <v>5905485473767</v>
      </c>
      <c r="E827" s="53" t="s">
        <v>4052</v>
      </c>
      <c r="F827" s="8"/>
      <c r="G827" s="91">
        <v>6777</v>
      </c>
      <c r="H827" s="265">
        <f t="shared" si="58"/>
        <v>6777</v>
      </c>
      <c r="I827" s="46"/>
      <c r="J827" s="46">
        <v>6</v>
      </c>
      <c r="K827" s="46"/>
      <c r="L827" s="110"/>
      <c r="O827" s="336"/>
      <c r="P827" s="336"/>
      <c r="Q827" s="214"/>
    </row>
    <row r="828" spans="1:17" s="13" customFormat="1" ht="20.100000000000001" customHeight="1" x14ac:dyDescent="0.25">
      <c r="A828" s="74" t="s">
        <v>2660</v>
      </c>
      <c r="B828" s="75">
        <v>3295135101</v>
      </c>
      <c r="C828" s="78" t="s">
        <v>2661</v>
      </c>
      <c r="D828" s="274">
        <v>5905485405287</v>
      </c>
      <c r="E828" s="53" t="s">
        <v>2662</v>
      </c>
      <c r="F828" s="8" t="s">
        <v>6</v>
      </c>
      <c r="G828" s="110">
        <v>1188</v>
      </c>
      <c r="H828" s="265">
        <f t="shared" ref="H828:H848" si="59">G828*(100-$H$801)/100</f>
        <v>1188</v>
      </c>
      <c r="I828" s="46"/>
      <c r="J828" s="46">
        <v>24</v>
      </c>
      <c r="K828" s="46"/>
      <c r="L828" s="110"/>
      <c r="O828" s="336"/>
      <c r="P828" s="336"/>
      <c r="Q828" s="214"/>
    </row>
    <row r="829" spans="1:17" s="13" customFormat="1" ht="20.100000000000001" customHeight="1" x14ac:dyDescent="0.25">
      <c r="A829" s="128" t="s">
        <v>2663</v>
      </c>
      <c r="B829" s="75">
        <v>3295135102</v>
      </c>
      <c r="C829" s="76" t="s">
        <v>2664</v>
      </c>
      <c r="D829" s="274">
        <v>5905485405294</v>
      </c>
      <c r="E829" s="53" t="s">
        <v>2665</v>
      </c>
      <c r="F829" s="44" t="s">
        <v>6</v>
      </c>
      <c r="G829" s="110">
        <v>1587</v>
      </c>
      <c r="H829" s="265">
        <f t="shared" si="59"/>
        <v>1587</v>
      </c>
      <c r="I829" s="46"/>
      <c r="J829" s="46">
        <v>13</v>
      </c>
      <c r="K829" s="46"/>
      <c r="L829" s="110"/>
      <c r="O829" s="336"/>
      <c r="P829" s="336"/>
      <c r="Q829" s="214"/>
    </row>
    <row r="830" spans="1:17" s="13" customFormat="1" ht="20.100000000000001" customHeight="1" x14ac:dyDescent="0.25">
      <c r="A830" s="77"/>
      <c r="B830" s="75">
        <v>3295135103</v>
      </c>
      <c r="C830" s="78" t="s">
        <v>2666</v>
      </c>
      <c r="D830" s="274">
        <v>5905485405300</v>
      </c>
      <c r="E830" s="53" t="s">
        <v>2667</v>
      </c>
      <c r="F830" s="8" t="s">
        <v>6</v>
      </c>
      <c r="G830" s="110">
        <v>2787</v>
      </c>
      <c r="H830" s="265">
        <f t="shared" si="59"/>
        <v>2787</v>
      </c>
      <c r="I830" s="46"/>
      <c r="J830" s="46">
        <v>13</v>
      </c>
      <c r="K830" s="46"/>
      <c r="L830" s="110"/>
      <c r="O830" s="336"/>
      <c r="P830" s="336"/>
      <c r="Q830" s="214"/>
    </row>
    <row r="831" spans="1:17" s="13" customFormat="1" ht="20.100000000000001" customHeight="1" x14ac:dyDescent="0.25">
      <c r="A831" s="94"/>
      <c r="B831" s="75">
        <v>3295136303</v>
      </c>
      <c r="C831" s="79" t="s">
        <v>2668</v>
      </c>
      <c r="D831" s="274">
        <v>5905485442909</v>
      </c>
      <c r="E831" s="53" t="s">
        <v>2669</v>
      </c>
      <c r="F831" s="44" t="s">
        <v>6</v>
      </c>
      <c r="G831" s="110">
        <v>816</v>
      </c>
      <c r="H831" s="265">
        <f t="shared" si="59"/>
        <v>816</v>
      </c>
      <c r="I831" s="46"/>
      <c r="J831" s="46">
        <v>24</v>
      </c>
      <c r="K831" s="46"/>
      <c r="L831" s="110"/>
      <c r="O831" s="336"/>
      <c r="P831" s="336"/>
      <c r="Q831" s="214"/>
    </row>
    <row r="832" spans="1:17" s="13" customFormat="1" ht="20.100000000000001" customHeight="1" x14ac:dyDescent="0.25">
      <c r="A832" s="94"/>
      <c r="B832" s="75">
        <v>3295136304</v>
      </c>
      <c r="C832" s="76" t="s">
        <v>2670</v>
      </c>
      <c r="D832" s="274">
        <v>5905485442916</v>
      </c>
      <c r="E832" s="53" t="s">
        <v>2671</v>
      </c>
      <c r="F832" s="44" t="s">
        <v>6</v>
      </c>
      <c r="G832" s="110">
        <v>1019</v>
      </c>
      <c r="H832" s="265">
        <f t="shared" si="59"/>
        <v>1019</v>
      </c>
      <c r="I832" s="46"/>
      <c r="J832" s="46">
        <v>20</v>
      </c>
      <c r="K832" s="46"/>
      <c r="L832" s="110"/>
      <c r="O832" s="336"/>
      <c r="P832" s="336"/>
      <c r="Q832" s="214"/>
    </row>
    <row r="833" spans="1:17" s="13" customFormat="1" ht="20.100000000000001" customHeight="1" x14ac:dyDescent="0.25">
      <c r="A833" s="77"/>
      <c r="B833" s="75">
        <v>3295136401</v>
      </c>
      <c r="C833" s="78" t="s">
        <v>2672</v>
      </c>
      <c r="D833" s="274">
        <v>5905485404761</v>
      </c>
      <c r="E833" s="53" t="s">
        <v>2673</v>
      </c>
      <c r="F833" s="8" t="s">
        <v>6</v>
      </c>
      <c r="G833" s="110">
        <v>1479</v>
      </c>
      <c r="H833" s="265">
        <f t="shared" si="59"/>
        <v>1479</v>
      </c>
      <c r="I833" s="46"/>
      <c r="J833" s="46">
        <v>20</v>
      </c>
      <c r="K833" s="46"/>
      <c r="L833" s="110"/>
      <c r="O833" s="336"/>
      <c r="P833" s="336"/>
      <c r="Q833" s="214"/>
    </row>
    <row r="834" spans="1:17" s="13" customFormat="1" ht="20.100000000000001" customHeight="1" x14ac:dyDescent="0.25">
      <c r="A834" s="77"/>
      <c r="B834" s="75">
        <v>3295136403</v>
      </c>
      <c r="C834" s="79" t="s">
        <v>2674</v>
      </c>
      <c r="D834" s="274">
        <v>5905485443005</v>
      </c>
      <c r="E834" s="53" t="s">
        <v>2675</v>
      </c>
      <c r="F834" s="44" t="s">
        <v>6</v>
      </c>
      <c r="G834" s="110">
        <v>1552</v>
      </c>
      <c r="H834" s="265">
        <f t="shared" si="59"/>
        <v>1552</v>
      </c>
      <c r="I834" s="46"/>
      <c r="J834" s="46">
        <v>20</v>
      </c>
      <c r="K834" s="46"/>
      <c r="L834" s="110"/>
      <c r="O834" s="336"/>
      <c r="P834" s="336"/>
      <c r="Q834" s="214"/>
    </row>
    <row r="835" spans="1:17" s="13" customFormat="1" ht="20.100000000000001" customHeight="1" x14ac:dyDescent="0.25">
      <c r="A835" s="77" t="s">
        <v>4053</v>
      </c>
      <c r="B835" s="75">
        <v>3295136405</v>
      </c>
      <c r="C835" s="80" t="s">
        <v>2676</v>
      </c>
      <c r="D835" s="274">
        <v>5905485443036</v>
      </c>
      <c r="E835" s="53" t="s">
        <v>2677</v>
      </c>
      <c r="F835" s="8" t="s">
        <v>6</v>
      </c>
      <c r="G835" s="110">
        <v>5143</v>
      </c>
      <c r="H835" s="265">
        <f t="shared" si="59"/>
        <v>5143</v>
      </c>
      <c r="I835" s="46"/>
      <c r="J835" s="46">
        <v>5</v>
      </c>
      <c r="K835" s="46"/>
      <c r="L835" s="110"/>
      <c r="O835" s="336"/>
      <c r="P835" s="336"/>
      <c r="Q835" s="214"/>
    </row>
    <row r="836" spans="1:17" s="13" customFormat="1" ht="20.100000000000001" customHeight="1" x14ac:dyDescent="0.25">
      <c r="A836" s="77"/>
      <c r="B836" s="75">
        <v>3295136406</v>
      </c>
      <c r="C836" s="79" t="s">
        <v>2678</v>
      </c>
      <c r="D836" s="274">
        <v>5905485443050</v>
      </c>
      <c r="E836" s="53" t="s">
        <v>2679</v>
      </c>
      <c r="F836" s="44" t="s">
        <v>6</v>
      </c>
      <c r="G836" s="110">
        <v>5452</v>
      </c>
      <c r="H836" s="265">
        <f t="shared" si="59"/>
        <v>5452</v>
      </c>
      <c r="I836" s="46"/>
      <c r="J836" s="46">
        <v>5</v>
      </c>
      <c r="K836" s="46"/>
      <c r="L836" s="110"/>
      <c r="O836" s="336"/>
      <c r="P836" s="336"/>
      <c r="Q836" s="214"/>
    </row>
    <row r="837" spans="1:17" s="13" customFormat="1" ht="20.100000000000001" customHeight="1" x14ac:dyDescent="0.25">
      <c r="A837" s="77"/>
      <c r="B837" s="75">
        <v>3295136407</v>
      </c>
      <c r="C837" s="80" t="s">
        <v>2680</v>
      </c>
      <c r="D837" s="274">
        <v>5905485443067</v>
      </c>
      <c r="E837" s="53" t="s">
        <v>2681</v>
      </c>
      <c r="F837" s="8" t="s">
        <v>6</v>
      </c>
      <c r="G837" s="110">
        <v>6490</v>
      </c>
      <c r="H837" s="265">
        <f t="shared" si="59"/>
        <v>6490</v>
      </c>
      <c r="I837" s="46"/>
      <c r="J837" s="46">
        <v>5</v>
      </c>
      <c r="K837" s="46"/>
      <c r="L837" s="110"/>
      <c r="O837" s="336"/>
      <c r="P837" s="336"/>
      <c r="Q837" s="214"/>
    </row>
    <row r="838" spans="1:17" s="13" customFormat="1" ht="20.100000000000001" customHeight="1" x14ac:dyDescent="0.25">
      <c r="A838" s="94"/>
      <c r="B838" s="75">
        <v>3295136402</v>
      </c>
      <c r="C838" s="78" t="s">
        <v>2682</v>
      </c>
      <c r="D838" s="274">
        <v>5905485442985</v>
      </c>
      <c r="E838" s="53" t="s">
        <v>2683</v>
      </c>
      <c r="F838" s="8" t="s">
        <v>6</v>
      </c>
      <c r="G838" s="110">
        <v>989</v>
      </c>
      <c r="H838" s="265">
        <f t="shared" si="59"/>
        <v>989</v>
      </c>
      <c r="I838" s="46"/>
      <c r="J838" s="46">
        <v>24</v>
      </c>
      <c r="K838" s="46"/>
      <c r="L838" s="110"/>
      <c r="O838" s="336"/>
      <c r="P838" s="336"/>
      <c r="Q838" s="214"/>
    </row>
    <row r="839" spans="1:17" s="13" customFormat="1" ht="20.100000000000001" customHeight="1" x14ac:dyDescent="0.25">
      <c r="A839" s="95"/>
      <c r="B839" s="75">
        <v>3295136404</v>
      </c>
      <c r="C839" s="79" t="s">
        <v>2685</v>
      </c>
      <c r="D839" s="274">
        <v>5905485443012</v>
      </c>
      <c r="E839" s="53" t="s">
        <v>2686</v>
      </c>
      <c r="F839" s="44" t="s">
        <v>6</v>
      </c>
      <c r="G839" s="110">
        <v>1117</v>
      </c>
      <c r="H839" s="265">
        <f t="shared" ref="H839:H841" si="60">G839*(100-$H$801)/100</f>
        <v>1117</v>
      </c>
      <c r="I839" s="46"/>
      <c r="J839" s="46">
        <v>20</v>
      </c>
      <c r="K839" s="46"/>
      <c r="L839" s="110"/>
      <c r="O839" s="336"/>
      <c r="P839" s="336"/>
      <c r="Q839" s="214"/>
    </row>
    <row r="840" spans="1:17" s="13" customFormat="1" ht="20.100000000000001" customHeight="1" x14ac:dyDescent="0.25">
      <c r="A840" s="95"/>
      <c r="B840" s="75">
        <v>3496102190</v>
      </c>
      <c r="C840" s="79"/>
      <c r="D840" s="274">
        <v>5905485454315</v>
      </c>
      <c r="E840" s="53" t="s">
        <v>4046</v>
      </c>
      <c r="F840" s="44" t="s">
        <v>6</v>
      </c>
      <c r="G840" s="91">
        <v>1946</v>
      </c>
      <c r="H840" s="265">
        <f t="shared" si="60"/>
        <v>1946</v>
      </c>
      <c r="I840" s="46"/>
      <c r="J840" s="46">
        <v>20</v>
      </c>
      <c r="K840" s="46"/>
      <c r="L840" s="110"/>
      <c r="O840" s="336"/>
      <c r="P840" s="336"/>
      <c r="Q840" s="214"/>
    </row>
    <row r="841" spans="1:17" s="13" customFormat="1" ht="20.100000000000001" customHeight="1" x14ac:dyDescent="0.25">
      <c r="A841" s="95" t="s">
        <v>2684</v>
      </c>
      <c r="B841" s="75">
        <v>3496102191</v>
      </c>
      <c r="C841" s="79"/>
      <c r="D841" s="274">
        <v>5905485454322</v>
      </c>
      <c r="E841" s="53" t="s">
        <v>4047</v>
      </c>
      <c r="F841" s="44" t="s">
        <v>6</v>
      </c>
      <c r="G841" s="91">
        <v>2114</v>
      </c>
      <c r="H841" s="265">
        <f t="shared" si="60"/>
        <v>2114</v>
      </c>
      <c r="I841" s="46"/>
      <c r="J841" s="46">
        <v>20</v>
      </c>
      <c r="K841" s="46"/>
      <c r="L841" s="110"/>
      <c r="O841" s="336"/>
      <c r="P841" s="336"/>
      <c r="Q841" s="214"/>
    </row>
    <row r="842" spans="1:17" s="13" customFormat="1" ht="20.100000000000001" customHeight="1" x14ac:dyDescent="0.25">
      <c r="A842" s="74" t="s">
        <v>4054</v>
      </c>
      <c r="B842" s="75">
        <v>3295136305</v>
      </c>
      <c r="C842" s="78" t="s">
        <v>2687</v>
      </c>
      <c r="D842" s="274">
        <v>5905485442923</v>
      </c>
      <c r="E842" s="53" t="s">
        <v>2688</v>
      </c>
      <c r="F842" s="8" t="s">
        <v>6</v>
      </c>
      <c r="G842" s="110">
        <v>992</v>
      </c>
      <c r="H842" s="265">
        <f t="shared" si="59"/>
        <v>992</v>
      </c>
      <c r="I842" s="46"/>
      <c r="J842" s="46">
        <v>24</v>
      </c>
      <c r="K842" s="46"/>
      <c r="L842" s="110"/>
      <c r="O842" s="336"/>
      <c r="P842" s="336"/>
      <c r="Q842" s="214"/>
    </row>
    <row r="843" spans="1:17" s="13" customFormat="1" ht="20.100000000000001" customHeight="1" x14ac:dyDescent="0.25">
      <c r="A843" s="77" t="s">
        <v>4055</v>
      </c>
      <c r="B843" s="75">
        <v>3295136306</v>
      </c>
      <c r="C843" s="76" t="s">
        <v>2689</v>
      </c>
      <c r="D843" s="274">
        <v>5905485442954</v>
      </c>
      <c r="E843" s="53" t="s">
        <v>2690</v>
      </c>
      <c r="F843" s="44" t="s">
        <v>6</v>
      </c>
      <c r="G843" s="110">
        <v>1214</v>
      </c>
      <c r="H843" s="265">
        <f t="shared" si="59"/>
        <v>1214</v>
      </c>
      <c r="I843" s="46"/>
      <c r="J843" s="46">
        <v>20</v>
      </c>
      <c r="K843" s="46"/>
      <c r="L843" s="110"/>
      <c r="O843" s="336"/>
      <c r="P843" s="336"/>
      <c r="Q843" s="214"/>
    </row>
    <row r="844" spans="1:17" s="13" customFormat="1" ht="20.100000000000001" customHeight="1" x14ac:dyDescent="0.25">
      <c r="A844" s="95"/>
      <c r="B844" s="75">
        <v>3295136408</v>
      </c>
      <c r="C844" s="79" t="s">
        <v>2691</v>
      </c>
      <c r="D844" s="274">
        <v>5905485443210</v>
      </c>
      <c r="E844" s="53" t="s">
        <v>2692</v>
      </c>
      <c r="F844" s="44" t="s">
        <v>6</v>
      </c>
      <c r="G844" s="110">
        <v>1606</v>
      </c>
      <c r="H844" s="265">
        <f t="shared" si="59"/>
        <v>1606</v>
      </c>
      <c r="I844" s="46"/>
      <c r="J844" s="46">
        <v>20</v>
      </c>
      <c r="K844" s="46"/>
      <c r="L844" s="110"/>
      <c r="O844" s="336"/>
      <c r="P844" s="336"/>
      <c r="Q844" s="214"/>
    </row>
    <row r="845" spans="1:17" s="13" customFormat="1" ht="20.100000000000001" customHeight="1" x14ac:dyDescent="0.25">
      <c r="A845" s="77"/>
      <c r="B845" s="75">
        <v>3295136409</v>
      </c>
      <c r="C845" s="80" t="s">
        <v>2693</v>
      </c>
      <c r="D845" s="274">
        <v>5905485404914</v>
      </c>
      <c r="E845" s="53" t="s">
        <v>2694</v>
      </c>
      <c r="F845" s="8" t="s">
        <v>6</v>
      </c>
      <c r="G845" s="110">
        <v>2010</v>
      </c>
      <c r="H845" s="265">
        <f t="shared" si="59"/>
        <v>2010</v>
      </c>
      <c r="I845" s="46"/>
      <c r="J845" s="46">
        <v>20</v>
      </c>
      <c r="K845" s="46"/>
      <c r="L845" s="110"/>
      <c r="O845" s="336"/>
      <c r="P845" s="336"/>
      <c r="Q845" s="214"/>
    </row>
    <row r="846" spans="1:17" s="13" customFormat="1" ht="20.100000000000001" customHeight="1" x14ac:dyDescent="0.25">
      <c r="A846" s="77"/>
      <c r="B846" s="75">
        <v>3295136411</v>
      </c>
      <c r="C846" s="79" t="s">
        <v>2695</v>
      </c>
      <c r="D846" s="274">
        <v>5905485443326</v>
      </c>
      <c r="E846" s="53" t="s">
        <v>2696</v>
      </c>
      <c r="F846" s="44" t="s">
        <v>6</v>
      </c>
      <c r="G846" s="110">
        <v>2351</v>
      </c>
      <c r="H846" s="265">
        <f t="shared" si="59"/>
        <v>2351</v>
      </c>
      <c r="I846" s="46"/>
      <c r="J846" s="46">
        <v>20</v>
      </c>
      <c r="K846" s="46"/>
      <c r="L846" s="110"/>
      <c r="O846" s="336"/>
      <c r="P846" s="336"/>
      <c r="Q846" s="214"/>
    </row>
    <row r="847" spans="1:17" s="13" customFormat="1" ht="20.100000000000001" customHeight="1" x14ac:dyDescent="0.25">
      <c r="A847" s="126" t="s">
        <v>4056</v>
      </c>
      <c r="B847" s="75">
        <v>3296136601</v>
      </c>
      <c r="C847" s="80" t="s">
        <v>2697</v>
      </c>
      <c r="D847" s="274">
        <v>8590860010872</v>
      </c>
      <c r="E847" s="53" t="s">
        <v>2698</v>
      </c>
      <c r="F847" s="8" t="s">
        <v>6</v>
      </c>
      <c r="G847" s="110">
        <v>4845</v>
      </c>
      <c r="H847" s="265">
        <f t="shared" si="59"/>
        <v>4845</v>
      </c>
      <c r="I847" s="46"/>
      <c r="J847" s="46">
        <v>1</v>
      </c>
      <c r="K847" s="46"/>
      <c r="L847" s="110"/>
      <c r="O847" s="336"/>
      <c r="P847" s="336"/>
      <c r="Q847" s="214"/>
    </row>
    <row r="848" spans="1:17" s="13" customFormat="1" ht="20.100000000000001" customHeight="1" x14ac:dyDescent="0.25">
      <c r="A848" s="77"/>
      <c r="B848" s="75">
        <v>3295136410</v>
      </c>
      <c r="C848" s="80" t="s">
        <v>2699</v>
      </c>
      <c r="D848" s="274">
        <v>5905485443265</v>
      </c>
      <c r="E848" s="53" t="s">
        <v>2700</v>
      </c>
      <c r="F848" s="8" t="s">
        <v>6</v>
      </c>
      <c r="G848" s="110">
        <v>1137</v>
      </c>
      <c r="H848" s="265">
        <f t="shared" si="59"/>
        <v>1137</v>
      </c>
      <c r="I848" s="46"/>
      <c r="J848" s="46">
        <v>24</v>
      </c>
      <c r="K848" s="46"/>
      <c r="L848" s="110"/>
      <c r="O848" s="336"/>
      <c r="P848" s="336"/>
      <c r="Q848" s="214"/>
    </row>
    <row r="849" spans="1:17" s="13" customFormat="1" ht="20.100000000000001" customHeight="1" x14ac:dyDescent="0.25">
      <c r="A849" s="95"/>
      <c r="B849" s="75">
        <v>3295136412</v>
      </c>
      <c r="C849" s="79" t="s">
        <v>2701</v>
      </c>
      <c r="D849" s="274">
        <v>5905485443340</v>
      </c>
      <c r="E849" s="53" t="s">
        <v>2702</v>
      </c>
      <c r="F849" s="44" t="s">
        <v>6</v>
      </c>
      <c r="G849" s="110">
        <v>1291</v>
      </c>
      <c r="H849" s="265">
        <f t="shared" ref="H849:H861" si="61">G849*(100-$H$801)/100</f>
        <v>1291</v>
      </c>
      <c r="I849" s="46"/>
      <c r="J849" s="46">
        <v>20</v>
      </c>
      <c r="K849" s="46"/>
      <c r="L849" s="110"/>
      <c r="O849" s="336"/>
      <c r="P849" s="336"/>
      <c r="Q849" s="214"/>
    </row>
    <row r="850" spans="1:17" s="13" customFormat="1" ht="20.100000000000001" customHeight="1" x14ac:dyDescent="0.25">
      <c r="A850" s="95"/>
      <c r="B850" s="75">
        <v>3496102198</v>
      </c>
      <c r="C850" s="79"/>
      <c r="D850" s="274">
        <v>5905485454391</v>
      </c>
      <c r="E850" s="53" t="s">
        <v>4048</v>
      </c>
      <c r="F850" s="44" t="s">
        <v>6</v>
      </c>
      <c r="G850" s="91">
        <v>2085</v>
      </c>
      <c r="H850" s="265">
        <f t="shared" si="61"/>
        <v>2085</v>
      </c>
      <c r="I850" s="46"/>
      <c r="J850" s="46">
        <v>20</v>
      </c>
      <c r="K850" s="46"/>
      <c r="L850" s="110"/>
      <c r="O850" s="336"/>
      <c r="P850" s="336"/>
      <c r="Q850" s="214"/>
    </row>
    <row r="851" spans="1:17" s="13" customFormat="1" ht="20.100000000000001" customHeight="1" x14ac:dyDescent="0.25">
      <c r="A851" s="95" t="s">
        <v>2684</v>
      </c>
      <c r="B851" s="75">
        <v>3496102201</v>
      </c>
      <c r="C851" s="79"/>
      <c r="D851" s="274">
        <v>5905485454421</v>
      </c>
      <c r="E851" s="53" t="s">
        <v>4049</v>
      </c>
      <c r="F851" s="44" t="s">
        <v>6</v>
      </c>
      <c r="G851" s="91">
        <v>2295</v>
      </c>
      <c r="H851" s="265">
        <f t="shared" si="61"/>
        <v>2295</v>
      </c>
      <c r="I851" s="46"/>
      <c r="J851" s="46">
        <v>20</v>
      </c>
      <c r="K851" s="46"/>
      <c r="L851" s="110"/>
      <c r="O851" s="336"/>
      <c r="P851" s="336"/>
      <c r="Q851" s="214"/>
    </row>
    <row r="852" spans="1:17" s="13" customFormat="1" ht="20.100000000000001" customHeight="1" x14ac:dyDescent="0.25">
      <c r="A852" s="74" t="s">
        <v>2703</v>
      </c>
      <c r="B852" s="75">
        <v>932198001</v>
      </c>
      <c r="C852" s="79" t="s">
        <v>3110</v>
      </c>
      <c r="D852" s="274">
        <v>8590860021205</v>
      </c>
      <c r="E852" s="53" t="s">
        <v>3111</v>
      </c>
      <c r="F852" s="44" t="s">
        <v>6</v>
      </c>
      <c r="G852" s="110">
        <v>226</v>
      </c>
      <c r="H852" s="265">
        <f t="shared" si="61"/>
        <v>226</v>
      </c>
      <c r="I852" s="46"/>
      <c r="J852" s="46">
        <v>240</v>
      </c>
      <c r="K852" s="46"/>
      <c r="L852" s="110"/>
      <c r="O852" s="336"/>
      <c r="P852" s="336"/>
      <c r="Q852" s="214"/>
    </row>
    <row r="853" spans="1:17" s="13" customFormat="1" ht="20.100000000000001" customHeight="1" x14ac:dyDescent="0.25">
      <c r="A853" s="77"/>
      <c r="B853" s="75">
        <v>932198003</v>
      </c>
      <c r="C853" s="79" t="s">
        <v>2704</v>
      </c>
      <c r="D853" s="274">
        <v>8590860021199</v>
      </c>
      <c r="E853" s="53" t="s">
        <v>2705</v>
      </c>
      <c r="F853" s="44" t="s">
        <v>6</v>
      </c>
      <c r="G853" s="110">
        <v>168</v>
      </c>
      <c r="H853" s="265">
        <f t="shared" si="61"/>
        <v>168</v>
      </c>
      <c r="I853" s="46"/>
      <c r="J853" s="46">
        <v>480</v>
      </c>
      <c r="K853" s="46"/>
      <c r="L853" s="110"/>
      <c r="O853" s="336"/>
      <c r="P853" s="336"/>
      <c r="Q853" s="214"/>
    </row>
    <row r="854" spans="1:17" s="13" customFormat="1" ht="20.100000000000001" customHeight="1" x14ac:dyDescent="0.25">
      <c r="A854" s="126"/>
      <c r="B854" s="75">
        <v>932198004</v>
      </c>
      <c r="C854" s="80" t="s">
        <v>2706</v>
      </c>
      <c r="D854" s="274">
        <v>5907668705108</v>
      </c>
      <c r="E854" s="53" t="s">
        <v>2707</v>
      </c>
      <c r="F854" s="8" t="s">
        <v>6</v>
      </c>
      <c r="G854" s="110">
        <v>399</v>
      </c>
      <c r="H854" s="265">
        <f t="shared" si="61"/>
        <v>399</v>
      </c>
      <c r="I854" s="46"/>
      <c r="J854" s="46">
        <v>100</v>
      </c>
      <c r="K854" s="46"/>
      <c r="L854" s="110"/>
      <c r="O854" s="336"/>
      <c r="P854" s="336"/>
      <c r="Q854" s="214"/>
    </row>
    <row r="855" spans="1:17" s="13" customFormat="1" ht="20.100000000000001" customHeight="1" x14ac:dyDescent="0.25">
      <c r="A855" s="345"/>
      <c r="B855" s="75">
        <v>932198005</v>
      </c>
      <c r="C855" s="80" t="s">
        <v>2708</v>
      </c>
      <c r="D855" s="274">
        <v>5907668705085</v>
      </c>
      <c r="E855" s="53" t="s">
        <v>2709</v>
      </c>
      <c r="F855" s="8" t="s">
        <v>6</v>
      </c>
      <c r="G855" s="110">
        <v>375</v>
      </c>
      <c r="H855" s="265">
        <f t="shared" si="61"/>
        <v>375</v>
      </c>
      <c r="I855" s="46"/>
      <c r="J855" s="46">
        <v>120</v>
      </c>
      <c r="K855" s="46"/>
      <c r="L855" s="110"/>
      <c r="O855" s="336"/>
      <c r="P855" s="336"/>
      <c r="Q855" s="214"/>
    </row>
    <row r="856" spans="1:17" s="13" customFormat="1" ht="20.100000000000001" customHeight="1" x14ac:dyDescent="0.25">
      <c r="A856" s="114" t="s">
        <v>3112</v>
      </c>
      <c r="B856" s="368">
        <v>934130419</v>
      </c>
      <c r="C856" s="369"/>
      <c r="D856" s="274"/>
      <c r="E856" s="53" t="s">
        <v>4050</v>
      </c>
      <c r="F856" s="350" t="s">
        <v>6</v>
      </c>
      <c r="G856" s="91">
        <v>2163</v>
      </c>
      <c r="H856" s="265">
        <f t="shared" si="61"/>
        <v>2163</v>
      </c>
      <c r="I856" s="311"/>
      <c r="J856" s="311">
        <v>100</v>
      </c>
      <c r="K856" s="311"/>
      <c r="L856" s="110"/>
      <c r="O856" s="336"/>
      <c r="P856" s="336"/>
      <c r="Q856" s="214"/>
    </row>
    <row r="857" spans="1:17" s="13" customFormat="1" ht="20.100000000000001" customHeight="1" x14ac:dyDescent="0.25">
      <c r="A857" s="74" t="s">
        <v>4062</v>
      </c>
      <c r="B857" s="23">
        <v>3295136307</v>
      </c>
      <c r="C857" s="348"/>
      <c r="D857" s="274">
        <v>5902221610035</v>
      </c>
      <c r="E857" s="53" t="s">
        <v>4058</v>
      </c>
      <c r="F857" s="183"/>
      <c r="G857" s="91">
        <v>6600</v>
      </c>
      <c r="H857" s="265">
        <f t="shared" si="61"/>
        <v>6600</v>
      </c>
      <c r="I857" s="25"/>
      <c r="J857" s="25">
        <v>20</v>
      </c>
      <c r="K857" s="25"/>
      <c r="L857" s="110"/>
      <c r="O857" s="336"/>
      <c r="P857" s="336"/>
      <c r="Q857" s="214"/>
    </row>
    <row r="858" spans="1:17" s="13" customFormat="1" ht="20.100000000000001" customHeight="1" x14ac:dyDescent="0.25">
      <c r="A858" s="344"/>
      <c r="B858" s="23">
        <v>3295136308</v>
      </c>
      <c r="C858" s="348"/>
      <c r="D858" s="274">
        <v>5902221610042</v>
      </c>
      <c r="E858" s="53" t="s">
        <v>4059</v>
      </c>
      <c r="F858" s="183"/>
      <c r="G858" s="91">
        <v>6600</v>
      </c>
      <c r="H858" s="265">
        <f t="shared" si="61"/>
        <v>6600</v>
      </c>
      <c r="I858" s="25"/>
      <c r="J858" s="25">
        <v>20</v>
      </c>
      <c r="K858" s="25"/>
      <c r="L858" s="110"/>
      <c r="O858" s="336"/>
      <c r="P858" s="336"/>
      <c r="Q858" s="214"/>
    </row>
    <row r="859" spans="1:17" s="13" customFormat="1" ht="20.100000000000001" customHeight="1" x14ac:dyDescent="0.25">
      <c r="A859" s="344"/>
      <c r="B859" s="23">
        <v>3295136414</v>
      </c>
      <c r="C859" s="348"/>
      <c r="D859" s="274">
        <v>5902221610073</v>
      </c>
      <c r="E859" s="53" t="s">
        <v>4060</v>
      </c>
      <c r="F859" s="183"/>
      <c r="G859" s="91">
        <v>6600</v>
      </c>
      <c r="H859" s="265">
        <f t="shared" si="61"/>
        <v>6600</v>
      </c>
      <c r="I859" s="25"/>
      <c r="J859" s="25">
        <v>20</v>
      </c>
      <c r="K859" s="25"/>
      <c r="L859" s="110"/>
      <c r="O859" s="336"/>
      <c r="P859" s="336"/>
      <c r="Q859" s="214"/>
    </row>
    <row r="860" spans="1:17" s="13" customFormat="1" ht="20.100000000000001" customHeight="1" x14ac:dyDescent="0.25">
      <c r="A860" s="344"/>
      <c r="B860" s="23">
        <v>3295136415</v>
      </c>
      <c r="C860" s="348"/>
      <c r="D860" s="274">
        <v>5902221610080</v>
      </c>
      <c r="E860" s="53" t="s">
        <v>4061</v>
      </c>
      <c r="F860" s="183"/>
      <c r="G860" s="91">
        <v>6600</v>
      </c>
      <c r="H860" s="265">
        <f t="shared" si="61"/>
        <v>6600</v>
      </c>
      <c r="I860" s="25"/>
      <c r="J860" s="25">
        <v>20</v>
      </c>
      <c r="K860" s="25"/>
      <c r="L860" s="110"/>
      <c r="O860" s="336"/>
      <c r="P860" s="336"/>
      <c r="Q860" s="214"/>
    </row>
    <row r="861" spans="1:17" s="13" customFormat="1" ht="20.100000000000001" customHeight="1" x14ac:dyDescent="0.25">
      <c r="A861" s="344"/>
      <c r="B861" s="23">
        <v>3295130601</v>
      </c>
      <c r="C861" s="348"/>
      <c r="D861" s="274">
        <v>5902221610097</v>
      </c>
      <c r="E861" s="53" t="s">
        <v>4063</v>
      </c>
      <c r="F861" s="183"/>
      <c r="G861" s="91">
        <v>602</v>
      </c>
      <c r="H861" s="265">
        <f t="shared" si="61"/>
        <v>602</v>
      </c>
      <c r="I861" s="25"/>
      <c r="J861" s="25">
        <v>100</v>
      </c>
      <c r="K861" s="25"/>
      <c r="L861" s="110"/>
      <c r="O861" s="336"/>
      <c r="P861" s="336"/>
      <c r="Q861" s="214"/>
    </row>
    <row r="862" spans="1:17" s="13" customFormat="1" ht="20.399999999999999" customHeight="1" x14ac:dyDescent="0.25">
      <c r="A862" s="130" t="s">
        <v>3312</v>
      </c>
      <c r="B862" s="131">
        <v>3295170407</v>
      </c>
      <c r="C862" s="132" t="s">
        <v>3313</v>
      </c>
      <c r="D862" s="274">
        <v>5905485457613</v>
      </c>
      <c r="E862" s="53" t="s">
        <v>3306</v>
      </c>
      <c r="F862" s="352" t="s">
        <v>6</v>
      </c>
      <c r="G862" s="91">
        <v>1733</v>
      </c>
      <c r="H862" s="267">
        <f t="shared" ref="H862:H883" si="62">G862*(100-$H$801)/100</f>
        <v>1733</v>
      </c>
      <c r="I862" s="134"/>
      <c r="J862" s="134">
        <v>20</v>
      </c>
      <c r="K862" s="134"/>
      <c r="L862" s="110"/>
      <c r="O862" s="336"/>
      <c r="P862" s="336"/>
      <c r="Q862" s="214"/>
    </row>
    <row r="863" spans="1:17" s="13" customFormat="1" ht="19.95" customHeight="1" x14ac:dyDescent="0.25">
      <c r="A863" s="77"/>
      <c r="B863" s="75">
        <v>3295170408</v>
      </c>
      <c r="C863" s="79" t="s">
        <v>3314</v>
      </c>
      <c r="D863" s="274">
        <v>5905485457620</v>
      </c>
      <c r="E863" s="53" t="s">
        <v>4383</v>
      </c>
      <c r="F863" s="107" t="s">
        <v>6</v>
      </c>
      <c r="G863" s="91">
        <v>447</v>
      </c>
      <c r="H863" s="265">
        <f t="shared" si="62"/>
        <v>447</v>
      </c>
      <c r="I863" s="46"/>
      <c r="J863" s="46">
        <v>20</v>
      </c>
      <c r="K863" s="46"/>
      <c r="L863" s="110"/>
      <c r="O863" s="336"/>
      <c r="P863" s="336"/>
      <c r="Q863" s="214"/>
    </row>
    <row r="864" spans="1:17" s="13" customFormat="1" ht="19.95" customHeight="1" x14ac:dyDescent="0.25">
      <c r="A864" s="77"/>
      <c r="B864" s="75">
        <v>3295170409</v>
      </c>
      <c r="C864" s="80" t="s">
        <v>3315</v>
      </c>
      <c r="D864" s="274">
        <v>5905485457637</v>
      </c>
      <c r="E864" s="53" t="s">
        <v>3307</v>
      </c>
      <c r="F864" s="8" t="s">
        <v>6</v>
      </c>
      <c r="G864" s="91">
        <v>447</v>
      </c>
      <c r="H864" s="265">
        <f t="shared" si="62"/>
        <v>447</v>
      </c>
      <c r="I864" s="46"/>
      <c r="J864" s="46">
        <v>20</v>
      </c>
      <c r="K864" s="46"/>
      <c r="L864" s="110"/>
      <c r="O864" s="336"/>
      <c r="P864" s="336"/>
      <c r="Q864" s="214"/>
    </row>
    <row r="865" spans="1:17" s="13" customFormat="1" ht="20.100000000000001" customHeight="1" x14ac:dyDescent="0.25">
      <c r="A865" s="77"/>
      <c r="B865" s="75">
        <v>3295170410</v>
      </c>
      <c r="C865" s="79" t="s">
        <v>3316</v>
      </c>
      <c r="D865" s="274">
        <v>5905485457644</v>
      </c>
      <c r="E865" s="53" t="s">
        <v>3308</v>
      </c>
      <c r="F865" s="44" t="s">
        <v>6</v>
      </c>
      <c r="G865" s="91">
        <v>479</v>
      </c>
      <c r="H865" s="265">
        <f t="shared" si="62"/>
        <v>479</v>
      </c>
      <c r="I865" s="46"/>
      <c r="J865" s="46">
        <v>20</v>
      </c>
      <c r="K865" s="46"/>
      <c r="L865" s="110"/>
      <c r="O865" s="336"/>
      <c r="P865" s="336"/>
      <c r="Q865" s="214"/>
    </row>
    <row r="866" spans="1:17" s="13" customFormat="1" ht="20.100000000000001" customHeight="1" x14ac:dyDescent="0.25">
      <c r="A866" s="77"/>
      <c r="B866" s="75">
        <v>3295170411</v>
      </c>
      <c r="C866" s="76" t="s">
        <v>3317</v>
      </c>
      <c r="D866" s="274">
        <v>5905485457651</v>
      </c>
      <c r="E866" s="53" t="s">
        <v>3309</v>
      </c>
      <c r="F866" s="44" t="s">
        <v>6</v>
      </c>
      <c r="G866" s="91">
        <v>479</v>
      </c>
      <c r="H866" s="265">
        <f t="shared" si="62"/>
        <v>479</v>
      </c>
      <c r="I866" s="46"/>
      <c r="J866" s="46">
        <v>20</v>
      </c>
      <c r="K866" s="46"/>
      <c r="L866" s="110"/>
      <c r="O866" s="336"/>
      <c r="P866" s="336"/>
      <c r="Q866" s="214"/>
    </row>
    <row r="867" spans="1:17" s="13" customFormat="1" ht="20.100000000000001" customHeight="1" x14ac:dyDescent="0.25">
      <c r="A867" s="77"/>
      <c r="B867" s="75">
        <v>3295170412</v>
      </c>
      <c r="C867" s="78" t="s">
        <v>3323</v>
      </c>
      <c r="D867" s="274">
        <v>5905485457668</v>
      </c>
      <c r="E867" s="53" t="s">
        <v>4384</v>
      </c>
      <c r="F867" s="8" t="s">
        <v>6</v>
      </c>
      <c r="G867" s="91">
        <v>76</v>
      </c>
      <c r="H867" s="265">
        <f t="shared" si="62"/>
        <v>76</v>
      </c>
      <c r="I867" s="46"/>
      <c r="J867" s="46">
        <v>20</v>
      </c>
      <c r="K867" s="46"/>
      <c r="L867" s="110"/>
      <c r="O867" s="336"/>
      <c r="P867" s="336"/>
      <c r="Q867" s="214"/>
    </row>
    <row r="868" spans="1:17" s="13" customFormat="1" ht="20.100000000000001" customHeight="1" x14ac:dyDescent="0.25">
      <c r="A868" s="275" t="s">
        <v>3319</v>
      </c>
      <c r="B868" s="75">
        <v>3295170413</v>
      </c>
      <c r="C868" s="80" t="s">
        <v>3318</v>
      </c>
      <c r="D868" s="274">
        <v>8590860235398</v>
      </c>
      <c r="E868" s="53" t="s">
        <v>3310</v>
      </c>
      <c r="F868" s="8" t="s">
        <v>6</v>
      </c>
      <c r="G868" s="91">
        <v>860</v>
      </c>
      <c r="H868" s="265">
        <f t="shared" si="62"/>
        <v>860</v>
      </c>
      <c r="I868" s="46"/>
      <c r="J868" s="46">
        <v>100</v>
      </c>
      <c r="K868" s="46"/>
      <c r="L868" s="110"/>
      <c r="O868" s="336"/>
      <c r="P868" s="336"/>
      <c r="Q868" s="214"/>
    </row>
    <row r="869" spans="1:17" s="13" customFormat="1" ht="20.399999999999999" customHeight="1" x14ac:dyDescent="0.25">
      <c r="A869" s="77" t="s">
        <v>3921</v>
      </c>
      <c r="B869" s="88">
        <v>3295136848</v>
      </c>
      <c r="C869" s="129"/>
      <c r="D869" s="274">
        <v>5905485442886</v>
      </c>
      <c r="E869" s="53" t="s">
        <v>5209</v>
      </c>
      <c r="F869" s="8" t="s">
        <v>6</v>
      </c>
      <c r="G869" s="91">
        <v>6888</v>
      </c>
      <c r="H869" s="265">
        <f t="shared" ref="H869:H875" si="63">G869*(100-$H$801)/100</f>
        <v>6888</v>
      </c>
      <c r="I869" s="46"/>
      <c r="J869" s="46">
        <v>6</v>
      </c>
      <c r="K869" s="46"/>
      <c r="L869" s="110"/>
      <c r="O869" s="336"/>
      <c r="P869" s="336"/>
      <c r="Q869" s="214"/>
    </row>
    <row r="870" spans="1:17" s="13" customFormat="1" ht="19.95" customHeight="1" x14ac:dyDescent="0.25">
      <c r="A870" s="77"/>
      <c r="B870" s="75">
        <v>3295136843</v>
      </c>
      <c r="C870" s="79"/>
      <c r="D870" s="274">
        <v>4022462014247</v>
      </c>
      <c r="E870" s="53" t="s">
        <v>3941</v>
      </c>
      <c r="F870" s="107" t="s">
        <v>6</v>
      </c>
      <c r="G870" s="91">
        <v>1129</v>
      </c>
      <c r="H870" s="265">
        <f t="shared" si="63"/>
        <v>1129</v>
      </c>
      <c r="I870" s="46"/>
      <c r="J870" s="46">
        <v>5</v>
      </c>
      <c r="K870" s="46"/>
      <c r="L870" s="110"/>
      <c r="O870" s="336"/>
      <c r="P870" s="336"/>
      <c r="Q870" s="214"/>
    </row>
    <row r="871" spans="1:17" s="13" customFormat="1" ht="19.95" customHeight="1" x14ac:dyDescent="0.25">
      <c r="A871" s="77"/>
      <c r="B871" s="75">
        <v>3295136844</v>
      </c>
      <c r="C871" s="80"/>
      <c r="D871" s="274">
        <v>5905485479097</v>
      </c>
      <c r="E871" s="53" t="s">
        <v>3942</v>
      </c>
      <c r="F871" s="8" t="s">
        <v>6</v>
      </c>
      <c r="G871" s="91">
        <v>467</v>
      </c>
      <c r="H871" s="265">
        <f t="shared" si="63"/>
        <v>467</v>
      </c>
      <c r="I871" s="46">
        <v>25</v>
      </c>
      <c r="J871" s="46">
        <v>50</v>
      </c>
      <c r="K871" s="46"/>
      <c r="L871" s="110"/>
      <c r="O871" s="336"/>
      <c r="P871" s="336"/>
      <c r="Q871" s="214"/>
    </row>
    <row r="872" spans="1:17" s="13" customFormat="1" ht="20.100000000000001" customHeight="1" x14ac:dyDescent="0.25">
      <c r="A872" s="77"/>
      <c r="B872" s="75">
        <v>3495201750</v>
      </c>
      <c r="C872" s="79"/>
      <c r="D872" s="274">
        <v>5905485472197</v>
      </c>
      <c r="E872" s="53" t="s">
        <v>5210</v>
      </c>
      <c r="F872" s="44" t="s">
        <v>6</v>
      </c>
      <c r="G872" s="91">
        <v>0</v>
      </c>
      <c r="H872" s="265">
        <f t="shared" si="63"/>
        <v>0</v>
      </c>
      <c r="I872" s="46"/>
      <c r="J872" s="46">
        <v>14</v>
      </c>
      <c r="K872" s="46"/>
      <c r="L872" s="110"/>
      <c r="O872" s="336"/>
      <c r="P872" s="336"/>
      <c r="Q872" s="214"/>
    </row>
    <row r="873" spans="1:17" s="13" customFormat="1" ht="20.100000000000001" customHeight="1" x14ac:dyDescent="0.25">
      <c r="A873" s="77"/>
      <c r="B873" s="75">
        <v>3495202345</v>
      </c>
      <c r="C873" s="76"/>
      <c r="D873" s="274">
        <v>5905485473378</v>
      </c>
      <c r="E873" s="53" t="s">
        <v>5211</v>
      </c>
      <c r="F873" s="44" t="s">
        <v>6</v>
      </c>
      <c r="G873" s="91">
        <v>1107</v>
      </c>
      <c r="H873" s="265">
        <f t="shared" si="63"/>
        <v>1107</v>
      </c>
      <c r="I873" s="46"/>
      <c r="J873" s="46">
        <v>20</v>
      </c>
      <c r="K873" s="46"/>
      <c r="L873" s="110"/>
      <c r="O873" s="336"/>
      <c r="P873" s="336"/>
      <c r="Q873" s="214"/>
    </row>
    <row r="874" spans="1:17" s="13" customFormat="1" ht="20.100000000000001" customHeight="1" x14ac:dyDescent="0.25">
      <c r="A874" s="77"/>
      <c r="B874" s="75">
        <v>3495205162</v>
      </c>
      <c r="C874" s="78"/>
      <c r="D874" s="274">
        <v>5905485494236</v>
      </c>
      <c r="E874" s="53" t="s">
        <v>5212</v>
      </c>
      <c r="F874" s="8" t="s">
        <v>6</v>
      </c>
      <c r="G874" s="91">
        <v>1594</v>
      </c>
      <c r="H874" s="265">
        <f t="shared" si="63"/>
        <v>1594</v>
      </c>
      <c r="I874" s="46"/>
      <c r="J874" s="46">
        <v>20</v>
      </c>
      <c r="K874" s="46"/>
      <c r="L874" s="110"/>
      <c r="O874" s="336"/>
      <c r="P874" s="336"/>
      <c r="Q874" s="214"/>
    </row>
    <row r="875" spans="1:17" s="13" customFormat="1" ht="20.100000000000001" customHeight="1" x14ac:dyDescent="0.25">
      <c r="A875" s="338"/>
      <c r="B875" s="75">
        <v>3295136845</v>
      </c>
      <c r="C875" s="80"/>
      <c r="D875" s="274">
        <v>5905485458511</v>
      </c>
      <c r="E875" s="53" t="s">
        <v>3943</v>
      </c>
      <c r="F875" s="8" t="s">
        <v>6</v>
      </c>
      <c r="G875" s="91">
        <v>241</v>
      </c>
      <c r="H875" s="265">
        <f t="shared" si="63"/>
        <v>241</v>
      </c>
      <c r="I875" s="46"/>
      <c r="J875" s="46">
        <v>800</v>
      </c>
      <c r="K875" s="46"/>
      <c r="L875" s="110"/>
      <c r="O875" s="336"/>
      <c r="P875" s="336"/>
      <c r="Q875" s="214"/>
    </row>
    <row r="876" spans="1:17" s="13" customFormat="1" ht="20.100000000000001" customHeight="1" x14ac:dyDescent="0.25">
      <c r="A876" s="77" t="s">
        <v>2710</v>
      </c>
      <c r="B876" s="88">
        <v>3295136816</v>
      </c>
      <c r="C876" s="129" t="s">
        <v>2711</v>
      </c>
      <c r="D876" s="274">
        <v>5907668712892</v>
      </c>
      <c r="E876" s="53" t="s">
        <v>2712</v>
      </c>
      <c r="F876" s="109" t="s">
        <v>6</v>
      </c>
      <c r="G876" s="91">
        <v>5054</v>
      </c>
      <c r="H876" s="264">
        <f t="shared" si="62"/>
        <v>5054</v>
      </c>
      <c r="I876" s="92"/>
      <c r="J876" s="92">
        <v>25</v>
      </c>
      <c r="K876" s="92"/>
      <c r="L876" s="110"/>
      <c r="O876" s="336"/>
      <c r="P876" s="336"/>
      <c r="Q876" s="214"/>
    </row>
    <row r="877" spans="1:17" s="13" customFormat="1" ht="20.100000000000001" customHeight="1" x14ac:dyDescent="0.25">
      <c r="A877" s="77"/>
      <c r="B877" s="75">
        <v>3295136614</v>
      </c>
      <c r="C877" s="80" t="s">
        <v>2713</v>
      </c>
      <c r="D877" s="274">
        <v>8713281075903</v>
      </c>
      <c r="E877" s="53" t="s">
        <v>2714</v>
      </c>
      <c r="F877" s="8" t="s">
        <v>6</v>
      </c>
      <c r="G877" s="91">
        <v>1488</v>
      </c>
      <c r="H877" s="265">
        <f t="shared" si="62"/>
        <v>1488</v>
      </c>
      <c r="I877" s="46"/>
      <c r="J877" s="46">
        <v>60</v>
      </c>
      <c r="K877" s="46"/>
      <c r="L877" s="110"/>
      <c r="O877" s="336"/>
      <c r="P877" s="336"/>
      <c r="Q877" s="214"/>
    </row>
    <row r="878" spans="1:17" s="13" customFormat="1" ht="20.100000000000001" customHeight="1" x14ac:dyDescent="0.25">
      <c r="A878" s="77"/>
      <c r="B878" s="75">
        <v>3295136608</v>
      </c>
      <c r="C878" s="79" t="s">
        <v>2715</v>
      </c>
      <c r="D878" s="274">
        <v>8713281105112</v>
      </c>
      <c r="E878" s="53" t="s">
        <v>2716</v>
      </c>
      <c r="F878" s="44" t="s">
        <v>6</v>
      </c>
      <c r="G878" s="91">
        <v>6129</v>
      </c>
      <c r="H878" s="265">
        <f t="shared" si="62"/>
        <v>6129</v>
      </c>
      <c r="I878" s="46"/>
      <c r="J878" s="46">
        <v>16</v>
      </c>
      <c r="K878" s="46"/>
      <c r="L878" s="110"/>
      <c r="O878" s="336"/>
      <c r="P878" s="336"/>
      <c r="Q878" s="214"/>
    </row>
    <row r="879" spans="1:17" s="13" customFormat="1" ht="20.100000000000001" customHeight="1" x14ac:dyDescent="0.25">
      <c r="A879" s="77"/>
      <c r="B879" s="75">
        <v>3295136609</v>
      </c>
      <c r="C879" s="76" t="s">
        <v>2717</v>
      </c>
      <c r="D879" s="274">
        <v>8713281105129</v>
      </c>
      <c r="E879" s="53" t="s">
        <v>2718</v>
      </c>
      <c r="F879" s="44" t="s">
        <v>6</v>
      </c>
      <c r="G879" s="91">
        <v>6899</v>
      </c>
      <c r="H879" s="265">
        <f t="shared" si="62"/>
        <v>6899</v>
      </c>
      <c r="I879" s="46"/>
      <c r="J879" s="46">
        <v>16</v>
      </c>
      <c r="K879" s="46"/>
      <c r="L879" s="110"/>
      <c r="O879" s="336"/>
      <c r="P879" s="336"/>
      <c r="Q879" s="214"/>
    </row>
    <row r="880" spans="1:17" s="13" customFormat="1" ht="20.100000000000001" customHeight="1" x14ac:dyDescent="0.25">
      <c r="A880" s="77"/>
      <c r="B880" s="75">
        <v>3295136610</v>
      </c>
      <c r="C880" s="78" t="s">
        <v>2719</v>
      </c>
      <c r="D880" s="274">
        <v>8713281105105</v>
      </c>
      <c r="E880" s="53" t="s">
        <v>2720</v>
      </c>
      <c r="F880" s="8" t="s">
        <v>6</v>
      </c>
      <c r="G880" s="91">
        <v>6385</v>
      </c>
      <c r="H880" s="265">
        <f t="shared" si="62"/>
        <v>6385</v>
      </c>
      <c r="I880" s="46"/>
      <c r="J880" s="46">
        <v>14</v>
      </c>
      <c r="K880" s="46"/>
      <c r="L880" s="110"/>
      <c r="O880" s="336"/>
      <c r="P880" s="336"/>
      <c r="Q880" s="214"/>
    </row>
    <row r="881" spans="1:17" s="13" customFormat="1" ht="20.100000000000001" customHeight="1" x14ac:dyDescent="0.25">
      <c r="A881" s="77"/>
      <c r="B881" s="75">
        <v>3295136611</v>
      </c>
      <c r="C881" s="76" t="s">
        <v>2721</v>
      </c>
      <c r="D881" s="274">
        <v>8713281105082</v>
      </c>
      <c r="E881" s="53" t="s">
        <v>2722</v>
      </c>
      <c r="F881" s="44" t="s">
        <v>6</v>
      </c>
      <c r="G881" s="91">
        <v>7125</v>
      </c>
      <c r="H881" s="265">
        <f t="shared" si="62"/>
        <v>7125</v>
      </c>
      <c r="I881" s="46"/>
      <c r="J881" s="46">
        <v>14</v>
      </c>
      <c r="K881" s="46"/>
      <c r="L881" s="110"/>
      <c r="O881" s="336"/>
      <c r="P881" s="336"/>
      <c r="Q881" s="214"/>
    </row>
    <row r="882" spans="1:17" s="13" customFormat="1" ht="20.100000000000001" customHeight="1" x14ac:dyDescent="0.25">
      <c r="A882" s="77"/>
      <c r="B882" s="75">
        <v>3295136612</v>
      </c>
      <c r="C882" s="78" t="s">
        <v>2723</v>
      </c>
      <c r="D882" s="274">
        <v>8713281105136</v>
      </c>
      <c r="E882" s="53" t="s">
        <v>2724</v>
      </c>
      <c r="F882" s="8" t="s">
        <v>6</v>
      </c>
      <c r="G882" s="91">
        <v>6869</v>
      </c>
      <c r="H882" s="265">
        <f t="shared" si="62"/>
        <v>6869</v>
      </c>
      <c r="I882" s="46"/>
      <c r="J882" s="46">
        <v>12</v>
      </c>
      <c r="K882" s="46"/>
      <c r="L882" s="110"/>
      <c r="O882" s="336"/>
      <c r="P882" s="336"/>
      <c r="Q882" s="214"/>
    </row>
    <row r="883" spans="1:17" s="13" customFormat="1" ht="20.100000000000001" customHeight="1" x14ac:dyDescent="0.25">
      <c r="A883" s="83"/>
      <c r="B883" s="84">
        <v>3295136613</v>
      </c>
      <c r="C883" s="106" t="s">
        <v>2725</v>
      </c>
      <c r="D883" s="274">
        <v>8713281105181</v>
      </c>
      <c r="E883" s="53" t="s">
        <v>2726</v>
      </c>
      <c r="F883" s="107" t="s">
        <v>6</v>
      </c>
      <c r="G883" s="91">
        <v>8136</v>
      </c>
      <c r="H883" s="265">
        <f t="shared" si="62"/>
        <v>8136</v>
      </c>
      <c r="I883" s="87"/>
      <c r="J883" s="87">
        <v>12</v>
      </c>
      <c r="K883" s="87"/>
      <c r="L883" s="110"/>
      <c r="O883" s="336"/>
      <c r="P883" s="336"/>
      <c r="Q883" s="214"/>
    </row>
    <row r="884" spans="1:17" s="7" customFormat="1" ht="30" customHeight="1" x14ac:dyDescent="0.25">
      <c r="A884" s="189" t="s">
        <v>3249</v>
      </c>
      <c r="B884" s="190"/>
      <c r="C884" s="190"/>
      <c r="D884" s="375"/>
      <c r="E884" s="191"/>
      <c r="F884" s="192"/>
      <c r="G884" s="193" t="s">
        <v>5</v>
      </c>
      <c r="H884" s="259">
        <f>'Rabatové skupiny'!C31</f>
        <v>0</v>
      </c>
      <c r="I884" s="273" t="s">
        <v>3322</v>
      </c>
      <c r="J884" s="191"/>
      <c r="K884" s="191"/>
      <c r="L884" s="194" t="s">
        <v>851</v>
      </c>
      <c r="M884" s="13"/>
      <c r="N884" s="13"/>
      <c r="O884" s="336"/>
      <c r="P884" s="336"/>
      <c r="Q884" s="214"/>
    </row>
    <row r="885" spans="1:17" s="14" customFormat="1" ht="40.200000000000003" customHeight="1" x14ac:dyDescent="0.3">
      <c r="A885" s="186" t="str">
        <f>A$9</f>
        <v>Položka</v>
      </c>
      <c r="B885" s="186" t="str">
        <f t="shared" ref="B885:K885" si="64">B$9</f>
        <v>Objednací kód</v>
      </c>
      <c r="C885" s="186" t="str">
        <f t="shared" si="64"/>
        <v>Systémový kód</v>
      </c>
      <c r="D885" s="376" t="s">
        <v>3320</v>
      </c>
      <c r="E885" s="186" t="s">
        <v>1439</v>
      </c>
      <c r="F885" s="186" t="str">
        <f t="shared" si="64"/>
        <v>MJ</v>
      </c>
      <c r="G885" s="187" t="s">
        <v>7</v>
      </c>
      <c r="H885" s="263" t="str">
        <f t="shared" si="64"/>
        <v>Netto cena (Kč)</v>
      </c>
      <c r="I885" s="188" t="str">
        <f t="shared" si="64"/>
        <v>Krabice/ Box</v>
      </c>
      <c r="J885" s="188" t="str">
        <f t="shared" si="64"/>
        <v>Paleta</v>
      </c>
      <c r="K885" s="188" t="str">
        <f t="shared" si="64"/>
        <v>Kamion</v>
      </c>
      <c r="L885" s="188"/>
      <c r="M885" s="13"/>
      <c r="N885" s="13"/>
      <c r="O885" s="336"/>
      <c r="P885" s="336"/>
      <c r="Q885" s="214"/>
    </row>
    <row r="886" spans="1:17" s="13" customFormat="1" ht="20.100000000000001" customHeight="1" x14ac:dyDescent="0.25">
      <c r="A886" s="74" t="s">
        <v>3354</v>
      </c>
      <c r="B886" s="75">
        <v>3295137804</v>
      </c>
      <c r="C886" s="80" t="s">
        <v>2727</v>
      </c>
      <c r="D886" s="274">
        <v>8590860234360</v>
      </c>
      <c r="E886" s="53" t="s">
        <v>2728</v>
      </c>
      <c r="F886" s="8" t="s">
        <v>6</v>
      </c>
      <c r="G886" s="110">
        <v>3053</v>
      </c>
      <c r="H886" s="265">
        <f t="shared" ref="H886:H891" si="65">G886*(100-$H$884)/100</f>
        <v>3053</v>
      </c>
      <c r="I886" s="46"/>
      <c r="J886" s="46">
        <v>16</v>
      </c>
      <c r="K886" s="46"/>
      <c r="L886" s="110"/>
      <c r="O886" s="336"/>
      <c r="P886" s="336"/>
      <c r="Q886" s="214"/>
    </row>
    <row r="887" spans="1:17" s="13" customFormat="1" ht="20.100000000000001" customHeight="1" x14ac:dyDescent="0.25">
      <c r="A887" s="77"/>
      <c r="B887" s="75">
        <v>3295137805</v>
      </c>
      <c r="C887" s="79" t="s">
        <v>2729</v>
      </c>
      <c r="D887" s="274">
        <v>8590860234377</v>
      </c>
      <c r="E887" s="53" t="s">
        <v>2730</v>
      </c>
      <c r="F887" s="44" t="s">
        <v>6</v>
      </c>
      <c r="G887" s="110">
        <v>4893</v>
      </c>
      <c r="H887" s="265">
        <f t="shared" si="65"/>
        <v>4893</v>
      </c>
      <c r="I887" s="46"/>
      <c r="J887" s="46">
        <v>12</v>
      </c>
      <c r="K887" s="46"/>
      <c r="L887" s="110"/>
      <c r="O887" s="336"/>
      <c r="P887" s="336"/>
      <c r="Q887" s="214"/>
    </row>
    <row r="888" spans="1:17" s="13" customFormat="1" ht="20.100000000000001" customHeight="1" x14ac:dyDescent="0.25">
      <c r="A888" s="144"/>
      <c r="B888" s="75">
        <v>3295137806</v>
      </c>
      <c r="C888" s="76" t="s">
        <v>2731</v>
      </c>
      <c r="D888" s="274">
        <v>8590860234384</v>
      </c>
      <c r="E888" s="53" t="s">
        <v>2732</v>
      </c>
      <c r="F888" s="44" t="s">
        <v>6</v>
      </c>
      <c r="G888" s="110">
        <v>6592</v>
      </c>
      <c r="H888" s="265">
        <f t="shared" si="65"/>
        <v>6592</v>
      </c>
      <c r="I888" s="46"/>
      <c r="J888" s="46">
        <v>8</v>
      </c>
      <c r="K888" s="46"/>
      <c r="L888" s="110"/>
      <c r="O888" s="336"/>
      <c r="P888" s="336"/>
      <c r="Q888" s="214"/>
    </row>
    <row r="889" spans="1:17" s="180" customFormat="1" ht="20.100000000000001" customHeight="1" x14ac:dyDescent="0.25">
      <c r="A889" s="77"/>
      <c r="B889" s="75">
        <v>3295137808</v>
      </c>
      <c r="C889" s="76" t="s">
        <v>3497</v>
      </c>
      <c r="D889" s="274">
        <v>8590860023971</v>
      </c>
      <c r="E889" s="53" t="s">
        <v>3496</v>
      </c>
      <c r="F889" s="44" t="s">
        <v>6</v>
      </c>
      <c r="G889" s="91">
        <v>6250</v>
      </c>
      <c r="H889" s="44">
        <f t="shared" si="65"/>
        <v>6250</v>
      </c>
      <c r="I889" s="46"/>
      <c r="J889" s="46">
        <v>12</v>
      </c>
      <c r="K889" s="46"/>
      <c r="L889" s="110"/>
      <c r="M889" s="13"/>
      <c r="N889" s="13"/>
      <c r="O889" s="336"/>
      <c r="P889" s="214"/>
      <c r="Q889" s="214"/>
    </row>
    <row r="890" spans="1:17" s="13" customFormat="1" ht="20.100000000000001" customHeight="1" x14ac:dyDescent="0.25">
      <c r="A890" s="77"/>
      <c r="B890" s="75">
        <v>3295136840</v>
      </c>
      <c r="C890" s="76" t="s">
        <v>3344</v>
      </c>
      <c r="D890" s="274">
        <v>8590860251961</v>
      </c>
      <c r="E890" s="53" t="s">
        <v>3345</v>
      </c>
      <c r="F890" s="8" t="s">
        <v>6</v>
      </c>
      <c r="G890" s="91">
        <v>1647</v>
      </c>
      <c r="H890" s="265">
        <f t="shared" si="65"/>
        <v>1647</v>
      </c>
      <c r="I890" s="46"/>
      <c r="J890" s="46">
        <v>1</v>
      </c>
      <c r="K890" s="46"/>
      <c r="L890" s="110"/>
      <c r="O890" s="336"/>
      <c r="P890" s="336"/>
      <c r="Q890" s="214"/>
    </row>
    <row r="891" spans="1:17" s="13" customFormat="1" ht="20.100000000000001" customHeight="1" x14ac:dyDescent="0.25">
      <c r="A891" s="144"/>
      <c r="B891" s="75">
        <v>3296137602</v>
      </c>
      <c r="C891" s="76" t="s">
        <v>3346</v>
      </c>
      <c r="D891" s="274"/>
      <c r="E891" s="53" t="s">
        <v>3347</v>
      </c>
      <c r="F891" s="44" t="s">
        <v>6</v>
      </c>
      <c r="G891" s="91">
        <v>3212</v>
      </c>
      <c r="H891" s="265">
        <f t="shared" si="65"/>
        <v>3212</v>
      </c>
      <c r="I891" s="46"/>
      <c r="J891" s="46">
        <v>1</v>
      </c>
      <c r="K891" s="46"/>
      <c r="L891" s="110"/>
      <c r="O891" s="336"/>
      <c r="P891" s="336"/>
      <c r="Q891" s="214"/>
    </row>
    <row r="892" spans="1:17" s="13" customFormat="1" ht="20.100000000000001" customHeight="1" x14ac:dyDescent="0.25">
      <c r="A892" s="77"/>
      <c r="B892" s="75">
        <v>3295136832</v>
      </c>
      <c r="C892" s="76" t="s">
        <v>3348</v>
      </c>
      <c r="D892" s="274">
        <v>8590860251985</v>
      </c>
      <c r="E892" s="53" t="s">
        <v>3349</v>
      </c>
      <c r="F892" s="8" t="s">
        <v>6</v>
      </c>
      <c r="G892" s="91">
        <v>5594</v>
      </c>
      <c r="H892" s="265">
        <f t="shared" ref="H892:H894" si="66">G892*(100-$H$884)/100</f>
        <v>5594</v>
      </c>
      <c r="I892" s="46"/>
      <c r="J892" s="46">
        <v>1</v>
      </c>
      <c r="K892" s="46"/>
      <c r="L892" s="110"/>
      <c r="O892" s="336"/>
      <c r="P892" s="336"/>
      <c r="Q892" s="214"/>
    </row>
    <row r="893" spans="1:17" s="13" customFormat="1" ht="20.100000000000001" customHeight="1" x14ac:dyDescent="0.25">
      <c r="A893" s="77"/>
      <c r="B893" s="75">
        <v>3295136833</v>
      </c>
      <c r="C893" s="76" t="s">
        <v>3350</v>
      </c>
      <c r="D893" s="274">
        <v>8590860251992</v>
      </c>
      <c r="E893" s="53" t="s">
        <v>3351</v>
      </c>
      <c r="F893" s="44" t="s">
        <v>6</v>
      </c>
      <c r="G893" s="91">
        <v>8628</v>
      </c>
      <c r="H893" s="265">
        <f t="shared" si="66"/>
        <v>8628</v>
      </c>
      <c r="I893" s="46"/>
      <c r="J893" s="46">
        <v>1</v>
      </c>
      <c r="K893" s="46"/>
      <c r="L893" s="110"/>
      <c r="O893" s="336"/>
      <c r="P893" s="336"/>
      <c r="Q893" s="214"/>
    </row>
    <row r="894" spans="1:17" s="13" customFormat="1" ht="20.100000000000001" customHeight="1" x14ac:dyDescent="0.25">
      <c r="A894" s="143"/>
      <c r="B894" s="75">
        <v>3295136834</v>
      </c>
      <c r="C894" s="76" t="s">
        <v>3352</v>
      </c>
      <c r="D894" s="274">
        <v>8590860252005</v>
      </c>
      <c r="E894" s="53" t="s">
        <v>3353</v>
      </c>
      <c r="F894" s="44" t="s">
        <v>6</v>
      </c>
      <c r="G894" s="91">
        <v>14269</v>
      </c>
      <c r="H894" s="265">
        <f t="shared" si="66"/>
        <v>14269</v>
      </c>
      <c r="I894" s="46"/>
      <c r="J894" s="46">
        <v>1</v>
      </c>
      <c r="K894" s="46"/>
      <c r="L894" s="110"/>
      <c r="O894" s="336"/>
      <c r="P894" s="336"/>
      <c r="Q894" s="214"/>
    </row>
    <row r="895" spans="1:17" s="13" customFormat="1" ht="20.100000000000001" customHeight="1" x14ac:dyDescent="0.25">
      <c r="A895" s="74" t="s">
        <v>2733</v>
      </c>
      <c r="B895" s="75">
        <v>3295137802</v>
      </c>
      <c r="C895" s="76" t="s">
        <v>2734</v>
      </c>
      <c r="D895" s="274">
        <v>8590860234353</v>
      </c>
      <c r="E895" s="53" t="s">
        <v>2735</v>
      </c>
      <c r="F895" s="44" t="s">
        <v>6</v>
      </c>
      <c r="G895" s="110">
        <v>3110</v>
      </c>
      <c r="H895" s="265">
        <f>G895*(100-$H$884)/100</f>
        <v>3110</v>
      </c>
      <c r="I895" s="46"/>
      <c r="J895" s="46">
        <v>1</v>
      </c>
      <c r="K895" s="46"/>
      <c r="L895" s="110"/>
      <c r="O895" s="336"/>
      <c r="P895" s="336"/>
      <c r="Q895" s="214"/>
    </row>
    <row r="896" spans="1:17" s="13" customFormat="1" ht="20.100000000000001" customHeight="1" x14ac:dyDescent="0.25">
      <c r="A896" s="77"/>
      <c r="B896" s="75">
        <v>3295137607</v>
      </c>
      <c r="C896" s="76" t="s">
        <v>2736</v>
      </c>
      <c r="D896" s="274">
        <v>5905485452229</v>
      </c>
      <c r="E896" s="53" t="s">
        <v>2737</v>
      </c>
      <c r="F896" s="8" t="s">
        <v>6</v>
      </c>
      <c r="G896" s="110">
        <v>2787</v>
      </c>
      <c r="H896" s="265">
        <f>G896*(100-$H$884)/100</f>
        <v>2787</v>
      </c>
      <c r="I896" s="46"/>
      <c r="J896" s="46">
        <v>8</v>
      </c>
      <c r="K896" s="46"/>
      <c r="L896" s="110"/>
      <c r="O896" s="336"/>
      <c r="P896" s="336"/>
      <c r="Q896" s="214"/>
    </row>
    <row r="897" spans="1:17" s="13" customFormat="1" ht="20.100000000000001" customHeight="1" x14ac:dyDescent="0.25">
      <c r="A897" s="77"/>
      <c r="B897" s="75">
        <v>3295137606</v>
      </c>
      <c r="C897" s="76" t="s">
        <v>2738</v>
      </c>
      <c r="D897" s="274">
        <v>8590860234346</v>
      </c>
      <c r="E897" s="53" t="s">
        <v>2739</v>
      </c>
      <c r="F897" s="44" t="s">
        <v>6</v>
      </c>
      <c r="G897" s="110">
        <v>925</v>
      </c>
      <c r="H897" s="265">
        <f>G897*(100-$H$884)/100</f>
        <v>925</v>
      </c>
      <c r="I897" s="46"/>
      <c r="J897" s="46">
        <v>100</v>
      </c>
      <c r="K897" s="46"/>
      <c r="L897" s="110"/>
      <c r="O897" s="336"/>
      <c r="P897" s="336"/>
      <c r="Q897" s="214"/>
    </row>
    <row r="898" spans="1:17" s="13" customFormat="1" ht="20.100000000000001" customHeight="1" x14ac:dyDescent="0.25">
      <c r="A898" s="77"/>
      <c r="B898" s="75">
        <v>3295157102</v>
      </c>
      <c r="C898" s="78" t="s">
        <v>2740</v>
      </c>
      <c r="D898" s="274">
        <v>5905485447614</v>
      </c>
      <c r="E898" s="53" t="s">
        <v>2741</v>
      </c>
      <c r="F898" s="8" t="s">
        <v>6</v>
      </c>
      <c r="G898" s="110">
        <v>3248</v>
      </c>
      <c r="H898" s="265">
        <f>G898*(100-$H$884)/100</f>
        <v>3248</v>
      </c>
      <c r="I898" s="46"/>
      <c r="J898" s="46">
        <v>15</v>
      </c>
      <c r="K898" s="46"/>
      <c r="L898" s="110"/>
      <c r="O898" s="336"/>
      <c r="P898" s="336"/>
      <c r="Q898" s="214"/>
    </row>
    <row r="899" spans="1:17" s="13" customFormat="1" ht="20.100000000000001" customHeight="1" x14ac:dyDescent="0.25">
      <c r="A899" s="77"/>
      <c r="B899" s="75">
        <v>3295137608</v>
      </c>
      <c r="C899" s="79" t="s">
        <v>2742</v>
      </c>
      <c r="D899" s="274">
        <v>145280</v>
      </c>
      <c r="E899" s="53" t="s">
        <v>2743</v>
      </c>
      <c r="F899" s="44" t="s">
        <v>6</v>
      </c>
      <c r="G899" s="110">
        <v>526</v>
      </c>
      <c r="H899" s="265">
        <f t="shared" ref="H899" si="67">G899*(100-$H$884)/100</f>
        <v>526</v>
      </c>
      <c r="I899" s="46"/>
      <c r="J899" s="46">
        <v>100</v>
      </c>
      <c r="K899" s="46"/>
      <c r="L899" s="110"/>
      <c r="O899" s="336"/>
      <c r="P899" s="336"/>
      <c r="Q899" s="214"/>
    </row>
    <row r="900" spans="1:17" s="13" customFormat="1" ht="20.100000000000001" customHeight="1" x14ac:dyDescent="0.25">
      <c r="A900" s="74" t="s">
        <v>2744</v>
      </c>
      <c r="B900" s="75">
        <v>3295137601</v>
      </c>
      <c r="C900" s="80" t="s">
        <v>2745</v>
      </c>
      <c r="D900" s="274">
        <v>5905485474672</v>
      </c>
      <c r="E900" s="53" t="s">
        <v>2746</v>
      </c>
      <c r="F900" s="8" t="s">
        <v>6</v>
      </c>
      <c r="G900" s="110">
        <v>2204</v>
      </c>
      <c r="H900" s="265">
        <f t="shared" ref="H900:H931" si="68">G900*(100-$H$884)/100</f>
        <v>2204</v>
      </c>
      <c r="I900" s="46"/>
      <c r="J900" s="46">
        <v>2</v>
      </c>
      <c r="K900" s="46"/>
      <c r="L900" s="110"/>
      <c r="O900" s="336"/>
      <c r="P900" s="336"/>
      <c r="Q900" s="214"/>
    </row>
    <row r="901" spans="1:17" s="13" customFormat="1" ht="20.100000000000001" customHeight="1" x14ac:dyDescent="0.25">
      <c r="A901" s="126"/>
      <c r="B901" s="75">
        <v>3295137602</v>
      </c>
      <c r="C901" s="79" t="s">
        <v>2747</v>
      </c>
      <c r="D901" s="274">
        <v>5905485474665</v>
      </c>
      <c r="E901" s="53" t="s">
        <v>2748</v>
      </c>
      <c r="F901" s="44" t="s">
        <v>6</v>
      </c>
      <c r="G901" s="110">
        <v>3299</v>
      </c>
      <c r="H901" s="265">
        <f t="shared" si="68"/>
        <v>3299</v>
      </c>
      <c r="I901" s="46"/>
      <c r="J901" s="46">
        <v>2</v>
      </c>
      <c r="K901" s="46"/>
      <c r="L901" s="110"/>
      <c r="O901" s="336"/>
      <c r="P901" s="336"/>
      <c r="Q901" s="214"/>
    </row>
    <row r="902" spans="1:17" s="13" customFormat="1" ht="20.100000000000001" customHeight="1" x14ac:dyDescent="0.25">
      <c r="A902" s="77"/>
      <c r="B902" s="75">
        <v>3295137603</v>
      </c>
      <c r="C902" s="76" t="s">
        <v>2749</v>
      </c>
      <c r="D902" s="274">
        <v>5905485474658</v>
      </c>
      <c r="E902" s="53" t="s">
        <v>2750</v>
      </c>
      <c r="F902" s="44" t="s">
        <v>6</v>
      </c>
      <c r="G902" s="110">
        <v>4356</v>
      </c>
      <c r="H902" s="265">
        <f t="shared" si="68"/>
        <v>4356</v>
      </c>
      <c r="I902" s="46"/>
      <c r="J902" s="46">
        <v>2</v>
      </c>
      <c r="K902" s="46"/>
      <c r="L902" s="110"/>
      <c r="O902" s="336"/>
      <c r="P902" s="336"/>
      <c r="Q902" s="214"/>
    </row>
    <row r="903" spans="1:17" s="13" customFormat="1" ht="20.100000000000001" customHeight="1" x14ac:dyDescent="0.25">
      <c r="A903" s="77"/>
      <c r="B903" s="75">
        <v>3295137605</v>
      </c>
      <c r="C903" s="78" t="s">
        <v>2751</v>
      </c>
      <c r="D903" s="274">
        <v>5905485474641</v>
      </c>
      <c r="E903" s="53" t="s">
        <v>2752</v>
      </c>
      <c r="F903" s="8" t="s">
        <v>6</v>
      </c>
      <c r="G903" s="110">
        <v>12467</v>
      </c>
      <c r="H903" s="265">
        <f t="shared" si="68"/>
        <v>12467</v>
      </c>
      <c r="I903" s="46"/>
      <c r="J903" s="46">
        <v>2</v>
      </c>
      <c r="K903" s="46"/>
      <c r="L903" s="110"/>
      <c r="O903" s="336"/>
      <c r="P903" s="336"/>
      <c r="Q903" s="214"/>
    </row>
    <row r="904" spans="1:17" s="13" customFormat="1" ht="20.100000000000001" customHeight="1" x14ac:dyDescent="0.25">
      <c r="A904" s="74" t="s">
        <v>2753</v>
      </c>
      <c r="B904" s="75">
        <v>3296137601</v>
      </c>
      <c r="C904" s="80">
        <v>600000000</v>
      </c>
      <c r="D904" s="274">
        <v>8590860011725</v>
      </c>
      <c r="E904" s="53" t="s">
        <v>2754</v>
      </c>
      <c r="F904" s="8" t="s">
        <v>6</v>
      </c>
      <c r="G904" s="91">
        <v>7838</v>
      </c>
      <c r="H904" s="265">
        <f t="shared" si="68"/>
        <v>7838</v>
      </c>
      <c r="I904" s="46"/>
      <c r="J904" s="46">
        <v>1</v>
      </c>
      <c r="K904" s="46"/>
      <c r="L904" s="110"/>
      <c r="O904" s="336"/>
      <c r="P904" s="336"/>
      <c r="Q904" s="214"/>
    </row>
    <row r="905" spans="1:17" s="13" customFormat="1" ht="20.100000000000001" customHeight="1" x14ac:dyDescent="0.25">
      <c r="A905" s="77" t="s">
        <v>2755</v>
      </c>
      <c r="B905" s="75">
        <v>3296137001</v>
      </c>
      <c r="C905" s="79">
        <v>616000001</v>
      </c>
      <c r="D905" s="274">
        <v>8590860011732</v>
      </c>
      <c r="E905" s="53" t="s">
        <v>2756</v>
      </c>
      <c r="F905" s="44" t="s">
        <v>6</v>
      </c>
      <c r="G905" s="91">
        <v>9056</v>
      </c>
      <c r="H905" s="265">
        <f t="shared" si="68"/>
        <v>9056</v>
      </c>
      <c r="I905" s="46"/>
      <c r="J905" s="46">
        <v>1</v>
      </c>
      <c r="K905" s="46"/>
      <c r="L905" s="110"/>
      <c r="O905" s="336"/>
      <c r="P905" s="336"/>
      <c r="Q905" s="214"/>
    </row>
    <row r="906" spans="1:17" s="13" customFormat="1" ht="20.100000000000001" customHeight="1" x14ac:dyDescent="0.25">
      <c r="A906" s="77"/>
      <c r="B906" s="75">
        <v>3296137002</v>
      </c>
      <c r="C906" s="76">
        <v>616000090</v>
      </c>
      <c r="D906" s="274">
        <v>8590860011749</v>
      </c>
      <c r="E906" s="53" t="s">
        <v>2757</v>
      </c>
      <c r="F906" s="44" t="s">
        <v>6</v>
      </c>
      <c r="G906" s="110">
        <v>12560</v>
      </c>
      <c r="H906" s="265">
        <f t="shared" si="68"/>
        <v>12560</v>
      </c>
      <c r="I906" s="46"/>
      <c r="J906" s="46">
        <v>1</v>
      </c>
      <c r="K906" s="46"/>
      <c r="L906" s="110"/>
      <c r="O906" s="336"/>
      <c r="P906" s="336"/>
      <c r="Q906" s="214"/>
    </row>
    <row r="907" spans="1:17" s="13" customFormat="1" ht="20.100000000000001" customHeight="1" x14ac:dyDescent="0.25">
      <c r="A907" s="77"/>
      <c r="B907" s="75">
        <v>3296137003</v>
      </c>
      <c r="C907" s="78">
        <v>616000105</v>
      </c>
      <c r="D907" s="274">
        <v>8590860011756</v>
      </c>
      <c r="E907" s="53" t="s">
        <v>2758</v>
      </c>
      <c r="F907" s="8" t="s">
        <v>6</v>
      </c>
      <c r="G907" s="91">
        <v>12580</v>
      </c>
      <c r="H907" s="265">
        <f t="shared" si="68"/>
        <v>12580</v>
      </c>
      <c r="I907" s="46"/>
      <c r="J907" s="46">
        <v>1</v>
      </c>
      <c r="K907" s="46"/>
      <c r="L907" s="110"/>
      <c r="O907" s="336"/>
      <c r="P907" s="336"/>
      <c r="Q907" s="214"/>
    </row>
    <row r="908" spans="1:17" s="13" customFormat="1" ht="20.100000000000001" customHeight="1" x14ac:dyDescent="0.25">
      <c r="A908" s="94"/>
      <c r="B908" s="75">
        <v>3296137004</v>
      </c>
      <c r="C908" s="76">
        <v>616000120</v>
      </c>
      <c r="D908" s="274">
        <v>8590860011763</v>
      </c>
      <c r="E908" s="53" t="s">
        <v>2759</v>
      </c>
      <c r="F908" s="44" t="s">
        <v>6</v>
      </c>
      <c r="G908" s="91">
        <v>12580</v>
      </c>
      <c r="H908" s="265">
        <f t="shared" si="68"/>
        <v>12580</v>
      </c>
      <c r="I908" s="46"/>
      <c r="J908" s="46">
        <v>1</v>
      </c>
      <c r="K908" s="46"/>
      <c r="L908" s="110"/>
      <c r="O908" s="336"/>
      <c r="P908" s="336"/>
      <c r="Q908" s="214"/>
    </row>
    <row r="909" spans="1:17" s="13" customFormat="1" ht="20.100000000000001" customHeight="1" x14ac:dyDescent="0.25">
      <c r="A909" s="94"/>
      <c r="B909" s="75">
        <v>3296137005</v>
      </c>
      <c r="C909" s="78">
        <v>616000135</v>
      </c>
      <c r="D909" s="274">
        <v>8590860011770</v>
      </c>
      <c r="E909" s="53" t="s">
        <v>2760</v>
      </c>
      <c r="F909" s="8" t="s">
        <v>6</v>
      </c>
      <c r="G909" s="110">
        <v>12580</v>
      </c>
      <c r="H909" s="265">
        <f t="shared" si="68"/>
        <v>12580</v>
      </c>
      <c r="I909" s="46"/>
      <c r="J909" s="46">
        <v>1</v>
      </c>
      <c r="K909" s="46"/>
      <c r="L909" s="110"/>
      <c r="O909" s="336"/>
      <c r="P909" s="336"/>
      <c r="Q909" s="214"/>
    </row>
    <row r="910" spans="1:17" s="13" customFormat="1" ht="20.100000000000001" customHeight="1" x14ac:dyDescent="0.25">
      <c r="A910" s="77"/>
      <c r="B910" s="75">
        <v>3296137006</v>
      </c>
      <c r="C910" s="79">
        <v>616000150</v>
      </c>
      <c r="D910" s="274">
        <v>8590860011787</v>
      </c>
      <c r="E910" s="53" t="s">
        <v>2761</v>
      </c>
      <c r="F910" s="44" t="s">
        <v>6</v>
      </c>
      <c r="G910" s="91">
        <v>12580</v>
      </c>
      <c r="H910" s="265">
        <f t="shared" si="68"/>
        <v>12580</v>
      </c>
      <c r="I910" s="46"/>
      <c r="J910" s="46">
        <v>1</v>
      </c>
      <c r="K910" s="46"/>
      <c r="L910" s="110"/>
      <c r="O910" s="336"/>
      <c r="P910" s="336"/>
      <c r="Q910" s="214"/>
    </row>
    <row r="911" spans="1:17" s="13" customFormat="1" ht="20.100000000000001" customHeight="1" x14ac:dyDescent="0.25">
      <c r="A911" s="77"/>
      <c r="B911" s="75">
        <v>3296137007</v>
      </c>
      <c r="C911" s="80">
        <v>616000165</v>
      </c>
      <c r="D911" s="274">
        <v>8590860011794</v>
      </c>
      <c r="E911" s="53" t="s">
        <v>3113</v>
      </c>
      <c r="F911" s="8" t="s">
        <v>6</v>
      </c>
      <c r="G911" s="91">
        <v>12580</v>
      </c>
      <c r="H911" s="265">
        <f t="shared" si="68"/>
        <v>12580</v>
      </c>
      <c r="I911" s="46"/>
      <c r="J911" s="46">
        <v>1</v>
      </c>
      <c r="K911" s="46"/>
      <c r="L911" s="110"/>
      <c r="O911" s="336"/>
      <c r="P911" s="336"/>
      <c r="Q911" s="214"/>
    </row>
    <row r="912" spans="1:17" s="13" customFormat="1" ht="20.100000000000001" customHeight="1" x14ac:dyDescent="0.25">
      <c r="A912" s="77"/>
      <c r="B912" s="75">
        <v>3295137001</v>
      </c>
      <c r="C912" s="79">
        <v>616000180</v>
      </c>
      <c r="D912" s="274">
        <v>5905485446112</v>
      </c>
      <c r="E912" s="53" t="s">
        <v>2763</v>
      </c>
      <c r="F912" s="44" t="s">
        <v>6</v>
      </c>
      <c r="G912" s="110">
        <v>4398</v>
      </c>
      <c r="H912" s="265">
        <f t="shared" si="68"/>
        <v>4398</v>
      </c>
      <c r="I912" s="46"/>
      <c r="J912" s="46">
        <v>1</v>
      </c>
      <c r="K912" s="46"/>
      <c r="L912" s="110"/>
      <c r="O912" s="336"/>
      <c r="P912" s="336"/>
      <c r="Q912" s="214"/>
    </row>
    <row r="913" spans="1:17" s="13" customFormat="1" ht="20.100000000000001" customHeight="1" x14ac:dyDescent="0.25">
      <c r="A913" s="77"/>
      <c r="B913" s="75">
        <v>3296137011</v>
      </c>
      <c r="C913" s="80">
        <v>616091800</v>
      </c>
      <c r="D913" s="274">
        <v>8590860011824</v>
      </c>
      <c r="E913" s="53" t="s">
        <v>2764</v>
      </c>
      <c r="F913" s="8" t="s">
        <v>6</v>
      </c>
      <c r="G913" s="110">
        <v>11220</v>
      </c>
      <c r="H913" s="265">
        <f t="shared" si="68"/>
        <v>11220</v>
      </c>
      <c r="I913" s="46"/>
      <c r="J913" s="46">
        <v>1</v>
      </c>
      <c r="K913" s="46"/>
      <c r="L913" s="110"/>
      <c r="O913" s="336"/>
      <c r="P913" s="336"/>
      <c r="Q913" s="214"/>
    </row>
    <row r="914" spans="1:17" s="13" customFormat="1" ht="20.100000000000001" customHeight="1" x14ac:dyDescent="0.25">
      <c r="A914" s="95"/>
      <c r="B914" s="75">
        <v>3296137013</v>
      </c>
      <c r="C914" s="79">
        <v>616131800</v>
      </c>
      <c r="D914" s="274">
        <v>8590860011831</v>
      </c>
      <c r="E914" s="53" t="s">
        <v>2765</v>
      </c>
      <c r="F914" s="44" t="s">
        <v>6</v>
      </c>
      <c r="G914" s="110">
        <v>11220</v>
      </c>
      <c r="H914" s="265">
        <f t="shared" si="68"/>
        <v>11220</v>
      </c>
      <c r="I914" s="46"/>
      <c r="J914" s="46">
        <v>1</v>
      </c>
      <c r="K914" s="46"/>
      <c r="L914" s="110"/>
      <c r="O914" s="336"/>
      <c r="P914" s="336"/>
      <c r="Q914" s="214"/>
    </row>
    <row r="915" spans="1:17" s="13" customFormat="1" ht="20.100000000000001" customHeight="1" x14ac:dyDescent="0.25">
      <c r="A915" s="77"/>
      <c r="B915" s="75">
        <v>3296137009</v>
      </c>
      <c r="C915" s="80">
        <v>616001822</v>
      </c>
      <c r="D915" s="274">
        <v>8590860011800</v>
      </c>
      <c r="E915" s="53" t="s">
        <v>2766</v>
      </c>
      <c r="F915" s="8" t="s">
        <v>6</v>
      </c>
      <c r="G915" s="110">
        <v>11220</v>
      </c>
      <c r="H915" s="265">
        <f t="shared" si="68"/>
        <v>11220</v>
      </c>
      <c r="I915" s="46"/>
      <c r="J915" s="46">
        <v>1</v>
      </c>
      <c r="K915" s="46"/>
      <c r="L915" s="110"/>
      <c r="O915" s="336"/>
      <c r="P915" s="336"/>
      <c r="Q915" s="214"/>
    </row>
    <row r="916" spans="1:17" s="13" customFormat="1" ht="20.100000000000001" customHeight="1" x14ac:dyDescent="0.25">
      <c r="A916" s="77"/>
      <c r="B916" s="75">
        <v>3296137010</v>
      </c>
      <c r="C916" s="79">
        <v>616001827</v>
      </c>
      <c r="D916" s="274">
        <v>8590860011817</v>
      </c>
      <c r="E916" s="53" t="s">
        <v>2767</v>
      </c>
      <c r="F916" s="44" t="s">
        <v>6</v>
      </c>
      <c r="G916" s="110">
        <v>11220</v>
      </c>
      <c r="H916" s="265">
        <f t="shared" si="68"/>
        <v>11220</v>
      </c>
      <c r="I916" s="46"/>
      <c r="J916" s="46">
        <v>1</v>
      </c>
      <c r="K916" s="46"/>
      <c r="L916" s="110"/>
      <c r="O916" s="336"/>
      <c r="P916" s="336"/>
      <c r="Q916" s="214"/>
    </row>
    <row r="917" spans="1:17" s="13" customFormat="1" ht="20.100000000000001" customHeight="1" x14ac:dyDescent="0.25">
      <c r="A917" s="94"/>
      <c r="B917" s="75">
        <v>3295137002</v>
      </c>
      <c r="C917" s="80">
        <v>616091827</v>
      </c>
      <c r="D917" s="274">
        <v>5905485446143</v>
      </c>
      <c r="E917" s="53" t="s">
        <v>2768</v>
      </c>
      <c r="F917" s="8" t="s">
        <v>6</v>
      </c>
      <c r="G917" s="110">
        <v>4927</v>
      </c>
      <c r="H917" s="265">
        <f t="shared" si="68"/>
        <v>4927</v>
      </c>
      <c r="I917" s="46"/>
      <c r="J917" s="46">
        <v>1</v>
      </c>
      <c r="K917" s="46"/>
      <c r="L917" s="110"/>
      <c r="O917" s="336"/>
      <c r="P917" s="336"/>
      <c r="Q917" s="214"/>
    </row>
    <row r="918" spans="1:17" s="13" customFormat="1" ht="20.100000000000001" customHeight="1" x14ac:dyDescent="0.25">
      <c r="A918" s="77"/>
      <c r="B918" s="75">
        <v>3295137003</v>
      </c>
      <c r="C918" s="79">
        <v>616131822</v>
      </c>
      <c r="D918" s="274">
        <v>5905485446136</v>
      </c>
      <c r="E918" s="53" t="s">
        <v>2769</v>
      </c>
      <c r="F918" s="44" t="s">
        <v>6</v>
      </c>
      <c r="G918" s="110">
        <v>5010</v>
      </c>
      <c r="H918" s="265">
        <f t="shared" si="68"/>
        <v>5010</v>
      </c>
      <c r="I918" s="46"/>
      <c r="J918" s="46">
        <v>1</v>
      </c>
      <c r="K918" s="46"/>
      <c r="L918" s="110"/>
      <c r="O918" s="336"/>
      <c r="P918" s="336"/>
      <c r="Q918" s="214"/>
    </row>
    <row r="919" spans="1:17" s="13" customFormat="1" ht="20.100000000000001" customHeight="1" x14ac:dyDescent="0.25">
      <c r="A919" s="77"/>
      <c r="B919" s="75">
        <v>3296137101</v>
      </c>
      <c r="C919" s="80">
        <v>620000001</v>
      </c>
      <c r="D919" s="274">
        <v>8590860011848</v>
      </c>
      <c r="E919" s="53" t="s">
        <v>2770</v>
      </c>
      <c r="F919" s="8" t="s">
        <v>6</v>
      </c>
      <c r="G919" s="91">
        <v>8849</v>
      </c>
      <c r="H919" s="265">
        <f t="shared" si="68"/>
        <v>8849</v>
      </c>
      <c r="I919" s="46"/>
      <c r="J919" s="46">
        <v>1</v>
      </c>
      <c r="K919" s="46"/>
      <c r="L919" s="110"/>
      <c r="O919" s="336"/>
      <c r="P919" s="336"/>
      <c r="Q919" s="214"/>
    </row>
    <row r="920" spans="1:17" s="13" customFormat="1" ht="20.100000000000001" customHeight="1" x14ac:dyDescent="0.25">
      <c r="A920" s="77"/>
      <c r="B920" s="75">
        <v>3296137102</v>
      </c>
      <c r="C920" s="79">
        <v>620000090</v>
      </c>
      <c r="D920" s="274">
        <v>8590860011855</v>
      </c>
      <c r="E920" s="53" t="s">
        <v>2771</v>
      </c>
      <c r="F920" s="44" t="s">
        <v>6</v>
      </c>
      <c r="G920" s="110">
        <v>13214</v>
      </c>
      <c r="H920" s="265">
        <f t="shared" si="68"/>
        <v>13214</v>
      </c>
      <c r="I920" s="46"/>
      <c r="J920" s="46">
        <v>1</v>
      </c>
      <c r="K920" s="46"/>
      <c r="L920" s="110"/>
      <c r="O920" s="336"/>
      <c r="P920" s="336"/>
      <c r="Q920" s="214"/>
    </row>
    <row r="921" spans="1:17" s="13" customFormat="1" ht="20.100000000000001" customHeight="1" x14ac:dyDescent="0.25">
      <c r="A921" s="77"/>
      <c r="B921" s="75">
        <v>3296137103</v>
      </c>
      <c r="C921" s="76">
        <v>620000105</v>
      </c>
      <c r="D921" s="274">
        <v>8590860011862</v>
      </c>
      <c r="E921" s="53" t="s">
        <v>2772</v>
      </c>
      <c r="F921" s="44" t="s">
        <v>6</v>
      </c>
      <c r="G921" s="91">
        <v>13214</v>
      </c>
      <c r="H921" s="265">
        <f t="shared" si="68"/>
        <v>13214</v>
      </c>
      <c r="I921" s="46"/>
      <c r="J921" s="46">
        <v>1</v>
      </c>
      <c r="K921" s="46"/>
      <c r="L921" s="110"/>
      <c r="O921" s="336"/>
      <c r="P921" s="336"/>
      <c r="Q921" s="214"/>
    </row>
    <row r="922" spans="1:17" s="13" customFormat="1" ht="20.100000000000001" customHeight="1" x14ac:dyDescent="0.25">
      <c r="A922" s="77"/>
      <c r="B922" s="75">
        <v>3296137104</v>
      </c>
      <c r="C922" s="78">
        <v>620000120</v>
      </c>
      <c r="D922" s="274">
        <v>8590860011879</v>
      </c>
      <c r="E922" s="53" t="s">
        <v>2773</v>
      </c>
      <c r="F922" s="8" t="s">
        <v>6</v>
      </c>
      <c r="G922" s="91">
        <v>13214</v>
      </c>
      <c r="H922" s="265">
        <f t="shared" si="68"/>
        <v>13214</v>
      </c>
      <c r="I922" s="46"/>
      <c r="J922" s="46">
        <v>1</v>
      </c>
      <c r="K922" s="46"/>
      <c r="L922" s="110"/>
      <c r="O922" s="336"/>
      <c r="P922" s="336"/>
      <c r="Q922" s="214"/>
    </row>
    <row r="923" spans="1:17" s="13" customFormat="1" ht="20.100000000000001" customHeight="1" x14ac:dyDescent="0.25">
      <c r="A923" s="77"/>
      <c r="B923" s="75">
        <v>3296137105</v>
      </c>
      <c r="C923" s="76">
        <v>620000135</v>
      </c>
      <c r="D923" s="274">
        <v>8590860011886</v>
      </c>
      <c r="E923" s="53" t="s">
        <v>2774</v>
      </c>
      <c r="F923" s="44" t="s">
        <v>6</v>
      </c>
      <c r="G923" s="110">
        <v>13214</v>
      </c>
      <c r="H923" s="265">
        <f t="shared" si="68"/>
        <v>13214</v>
      </c>
      <c r="I923" s="46"/>
      <c r="J923" s="46">
        <v>1</v>
      </c>
      <c r="K923" s="46"/>
      <c r="L923" s="110"/>
      <c r="O923" s="336"/>
      <c r="P923" s="336"/>
      <c r="Q923" s="214"/>
    </row>
    <row r="924" spans="1:17" s="13" customFormat="1" ht="20.100000000000001" customHeight="1" x14ac:dyDescent="0.25">
      <c r="A924" s="77"/>
      <c r="B924" s="75">
        <v>3296137106</v>
      </c>
      <c r="C924" s="78">
        <v>620000150</v>
      </c>
      <c r="D924" s="274">
        <v>8590860011893</v>
      </c>
      <c r="E924" s="53" t="s">
        <v>2775</v>
      </c>
      <c r="F924" s="8" t="s">
        <v>6</v>
      </c>
      <c r="G924" s="91">
        <v>13214</v>
      </c>
      <c r="H924" s="265">
        <f t="shared" si="68"/>
        <v>13214</v>
      </c>
      <c r="I924" s="46"/>
      <c r="J924" s="46">
        <v>1</v>
      </c>
      <c r="K924" s="46"/>
      <c r="L924" s="110"/>
      <c r="O924" s="336"/>
      <c r="P924" s="336"/>
      <c r="Q924" s="214"/>
    </row>
    <row r="925" spans="1:17" s="13" customFormat="1" ht="20.100000000000001" customHeight="1" x14ac:dyDescent="0.25">
      <c r="A925" s="77"/>
      <c r="B925" s="75">
        <v>3296137107</v>
      </c>
      <c r="C925" s="79">
        <v>620000165</v>
      </c>
      <c r="D925" s="274">
        <v>8590860011909</v>
      </c>
      <c r="E925" s="53" t="s">
        <v>2776</v>
      </c>
      <c r="F925" s="44" t="s">
        <v>6</v>
      </c>
      <c r="G925" s="91">
        <v>13214</v>
      </c>
      <c r="H925" s="265">
        <f t="shared" si="68"/>
        <v>13214</v>
      </c>
      <c r="I925" s="46"/>
      <c r="J925" s="46">
        <v>1</v>
      </c>
      <c r="K925" s="46"/>
      <c r="L925" s="110"/>
      <c r="O925" s="336"/>
      <c r="P925" s="336"/>
      <c r="Q925" s="214"/>
    </row>
    <row r="926" spans="1:17" s="13" customFormat="1" ht="20.100000000000001" customHeight="1" x14ac:dyDescent="0.25">
      <c r="A926" s="77"/>
      <c r="B926" s="75">
        <v>3295137101</v>
      </c>
      <c r="C926" s="80">
        <v>620000180</v>
      </c>
      <c r="D926" s="274">
        <v>5905485446129</v>
      </c>
      <c r="E926" s="53" t="s">
        <v>2777</v>
      </c>
      <c r="F926" s="8" t="s">
        <v>6</v>
      </c>
      <c r="G926" s="110">
        <v>4864</v>
      </c>
      <c r="H926" s="265">
        <f t="shared" si="68"/>
        <v>4864</v>
      </c>
      <c r="I926" s="46"/>
      <c r="J926" s="46">
        <v>1</v>
      </c>
      <c r="K926" s="46"/>
      <c r="L926" s="110"/>
      <c r="O926" s="336"/>
      <c r="P926" s="336"/>
      <c r="Q926" s="214"/>
    </row>
    <row r="927" spans="1:17" s="13" customFormat="1" ht="20.100000000000001" customHeight="1" x14ac:dyDescent="0.25">
      <c r="A927" s="77"/>
      <c r="B927" s="75">
        <v>3295137103</v>
      </c>
      <c r="C927" s="79">
        <v>620091800</v>
      </c>
      <c r="D927" s="274">
        <v>5905485446181</v>
      </c>
      <c r="E927" s="53" t="s">
        <v>2778</v>
      </c>
      <c r="F927" s="44" t="s">
        <v>6</v>
      </c>
      <c r="G927" s="110">
        <v>4967</v>
      </c>
      <c r="H927" s="265">
        <f t="shared" si="68"/>
        <v>4967</v>
      </c>
      <c r="I927" s="46"/>
      <c r="J927" s="46">
        <v>1</v>
      </c>
      <c r="K927" s="46"/>
      <c r="L927" s="110"/>
      <c r="O927" s="336"/>
      <c r="P927" s="336"/>
      <c r="Q927" s="214"/>
    </row>
    <row r="928" spans="1:17" s="13" customFormat="1" ht="20.100000000000001" customHeight="1" x14ac:dyDescent="0.25">
      <c r="A928" s="77"/>
      <c r="B928" s="75">
        <v>3296137113</v>
      </c>
      <c r="C928" s="80">
        <v>620131800</v>
      </c>
      <c r="D928" s="274">
        <v>8590860011930</v>
      </c>
      <c r="E928" s="53" t="s">
        <v>2779</v>
      </c>
      <c r="F928" s="8" t="s">
        <v>6</v>
      </c>
      <c r="G928" s="110">
        <v>11738</v>
      </c>
      <c r="H928" s="265">
        <f t="shared" si="68"/>
        <v>11738</v>
      </c>
      <c r="I928" s="46"/>
      <c r="J928" s="46">
        <v>1</v>
      </c>
      <c r="K928" s="46"/>
      <c r="L928" s="110"/>
      <c r="O928" s="336"/>
      <c r="P928" s="336"/>
      <c r="Q928" s="214"/>
    </row>
    <row r="929" spans="1:17" s="13" customFormat="1" ht="20.100000000000001" customHeight="1" x14ac:dyDescent="0.25">
      <c r="A929" s="95"/>
      <c r="B929" s="75">
        <v>3296137109</v>
      </c>
      <c r="C929" s="79">
        <v>620001822</v>
      </c>
      <c r="D929" s="274">
        <v>8590860011916</v>
      </c>
      <c r="E929" s="53" t="s">
        <v>2780</v>
      </c>
      <c r="F929" s="44" t="s">
        <v>6</v>
      </c>
      <c r="G929" s="110">
        <v>11738</v>
      </c>
      <c r="H929" s="265">
        <f t="shared" si="68"/>
        <v>11738</v>
      </c>
      <c r="I929" s="46"/>
      <c r="J929" s="46">
        <v>1</v>
      </c>
      <c r="K929" s="46"/>
      <c r="L929" s="110"/>
      <c r="O929" s="336"/>
      <c r="P929" s="336"/>
      <c r="Q929" s="214"/>
    </row>
    <row r="930" spans="1:17" s="13" customFormat="1" ht="20.100000000000001" customHeight="1" x14ac:dyDescent="0.25">
      <c r="A930" s="77"/>
      <c r="B930" s="75">
        <v>3295137102</v>
      </c>
      <c r="C930" s="80">
        <v>620001827</v>
      </c>
      <c r="D930" s="274">
        <v>5905485446150</v>
      </c>
      <c r="E930" s="53" t="s">
        <v>2781</v>
      </c>
      <c r="F930" s="8" t="s">
        <v>6</v>
      </c>
      <c r="G930" s="110">
        <v>4829</v>
      </c>
      <c r="H930" s="265">
        <f t="shared" si="68"/>
        <v>4829</v>
      </c>
      <c r="I930" s="46"/>
      <c r="J930" s="46">
        <v>1</v>
      </c>
      <c r="K930" s="46"/>
      <c r="L930" s="110"/>
      <c r="O930" s="336"/>
      <c r="P930" s="336"/>
      <c r="Q930" s="214"/>
    </row>
    <row r="931" spans="1:17" s="13" customFormat="1" ht="20.100000000000001" customHeight="1" x14ac:dyDescent="0.25">
      <c r="A931" s="77"/>
      <c r="B931" s="75">
        <v>3295137104</v>
      </c>
      <c r="C931" s="79">
        <v>620091827</v>
      </c>
      <c r="D931" s="274">
        <v>5905485446174</v>
      </c>
      <c r="E931" s="53" t="s">
        <v>2782</v>
      </c>
      <c r="F931" s="44" t="s">
        <v>6</v>
      </c>
      <c r="G931" s="110">
        <v>4855</v>
      </c>
      <c r="H931" s="265">
        <f t="shared" si="68"/>
        <v>4855</v>
      </c>
      <c r="I931" s="46"/>
      <c r="J931" s="46">
        <v>1</v>
      </c>
      <c r="K931" s="46"/>
      <c r="L931" s="110"/>
      <c r="O931" s="336"/>
      <c r="P931" s="336"/>
      <c r="Q931" s="214"/>
    </row>
    <row r="932" spans="1:17" s="13" customFormat="1" ht="20.100000000000001" customHeight="1" x14ac:dyDescent="0.25">
      <c r="A932" s="95"/>
      <c r="B932" s="75">
        <v>3296137114</v>
      </c>
      <c r="C932" s="80">
        <v>620131822</v>
      </c>
      <c r="D932" s="274">
        <v>8590860011947</v>
      </c>
      <c r="E932" s="53" t="s">
        <v>2783</v>
      </c>
      <c r="F932" s="8" t="s">
        <v>6</v>
      </c>
      <c r="G932" s="110">
        <v>12010</v>
      </c>
      <c r="H932" s="265">
        <f t="shared" ref="H932:H959" si="69">G932*(100-$H$884)/100</f>
        <v>12010</v>
      </c>
      <c r="I932" s="46"/>
      <c r="J932" s="46">
        <v>1</v>
      </c>
      <c r="K932" s="46"/>
      <c r="L932" s="110"/>
      <c r="O932" s="336"/>
      <c r="P932" s="336"/>
      <c r="Q932" s="214"/>
    </row>
    <row r="933" spans="1:17" s="13" customFormat="1" ht="20.100000000000001" customHeight="1" x14ac:dyDescent="0.25">
      <c r="A933" s="77"/>
      <c r="B933" s="75">
        <v>3296137201</v>
      </c>
      <c r="C933" s="76">
        <v>625000001</v>
      </c>
      <c r="D933" s="274">
        <v>8590860011954</v>
      </c>
      <c r="E933" s="53" t="s">
        <v>2784</v>
      </c>
      <c r="F933" s="44" t="s">
        <v>6</v>
      </c>
      <c r="G933" s="91">
        <v>10650</v>
      </c>
      <c r="H933" s="265">
        <f t="shared" si="69"/>
        <v>10650</v>
      </c>
      <c r="I933" s="46"/>
      <c r="J933" s="46">
        <v>1</v>
      </c>
      <c r="K933" s="46"/>
      <c r="L933" s="110"/>
      <c r="O933" s="336"/>
      <c r="P933" s="336"/>
      <c r="Q933" s="214"/>
    </row>
    <row r="934" spans="1:17" s="13" customFormat="1" ht="20.100000000000001" customHeight="1" x14ac:dyDescent="0.25">
      <c r="A934" s="77"/>
      <c r="B934" s="75">
        <v>3296137202</v>
      </c>
      <c r="C934" s="78">
        <v>625000090</v>
      </c>
      <c r="D934" s="274">
        <v>8590860011961</v>
      </c>
      <c r="E934" s="53" t="s">
        <v>2785</v>
      </c>
      <c r="F934" s="8" t="s">
        <v>6</v>
      </c>
      <c r="G934" s="110">
        <v>13020</v>
      </c>
      <c r="H934" s="265">
        <f t="shared" si="69"/>
        <v>13020</v>
      </c>
      <c r="I934" s="46"/>
      <c r="J934" s="46">
        <v>1</v>
      </c>
      <c r="K934" s="46"/>
      <c r="L934" s="110"/>
      <c r="O934" s="336"/>
      <c r="P934" s="336"/>
      <c r="Q934" s="214"/>
    </row>
    <row r="935" spans="1:17" s="13" customFormat="1" ht="20.100000000000001" customHeight="1" x14ac:dyDescent="0.25">
      <c r="A935" s="94"/>
      <c r="B935" s="75">
        <v>3296137203</v>
      </c>
      <c r="C935" s="76">
        <v>625000105</v>
      </c>
      <c r="D935" s="274">
        <v>8590860011978</v>
      </c>
      <c r="E935" s="53" t="s">
        <v>2786</v>
      </c>
      <c r="F935" s="44" t="s">
        <v>6</v>
      </c>
      <c r="G935" s="91">
        <v>13020</v>
      </c>
      <c r="H935" s="265">
        <f t="shared" si="69"/>
        <v>13020</v>
      </c>
      <c r="I935" s="46"/>
      <c r="J935" s="46">
        <v>1</v>
      </c>
      <c r="K935" s="46"/>
      <c r="L935" s="110"/>
      <c r="O935" s="336"/>
      <c r="P935" s="336"/>
      <c r="Q935" s="214"/>
    </row>
    <row r="936" spans="1:17" s="13" customFormat="1" ht="20.100000000000001" customHeight="1" x14ac:dyDescent="0.25">
      <c r="A936" s="94"/>
      <c r="B936" s="75">
        <v>3296137204</v>
      </c>
      <c r="C936" s="78">
        <v>625000120</v>
      </c>
      <c r="D936" s="274">
        <v>8590860011985</v>
      </c>
      <c r="E936" s="53" t="s">
        <v>2787</v>
      </c>
      <c r="F936" s="8" t="s">
        <v>6</v>
      </c>
      <c r="G936" s="91">
        <v>13020</v>
      </c>
      <c r="H936" s="265">
        <f t="shared" si="69"/>
        <v>13020</v>
      </c>
      <c r="I936" s="46"/>
      <c r="J936" s="46">
        <v>1</v>
      </c>
      <c r="K936" s="46"/>
      <c r="L936" s="110"/>
      <c r="O936" s="336"/>
      <c r="P936" s="336"/>
      <c r="Q936" s="214"/>
    </row>
    <row r="937" spans="1:17" s="13" customFormat="1" ht="20.100000000000001" customHeight="1" x14ac:dyDescent="0.25">
      <c r="A937" s="77"/>
      <c r="B937" s="75">
        <v>3296137205</v>
      </c>
      <c r="C937" s="79">
        <v>625000135</v>
      </c>
      <c r="D937" s="274">
        <v>8590860011992</v>
      </c>
      <c r="E937" s="53" t="s">
        <v>2788</v>
      </c>
      <c r="F937" s="44" t="s">
        <v>6</v>
      </c>
      <c r="G937" s="110">
        <v>13020</v>
      </c>
      <c r="H937" s="265">
        <f t="shared" si="69"/>
        <v>13020</v>
      </c>
      <c r="I937" s="46"/>
      <c r="J937" s="46">
        <v>1</v>
      </c>
      <c r="K937" s="46"/>
      <c r="L937" s="110"/>
      <c r="O937" s="336"/>
      <c r="P937" s="336"/>
      <c r="Q937" s="214"/>
    </row>
    <row r="938" spans="1:17" s="13" customFormat="1" ht="20.100000000000001" customHeight="1" x14ac:dyDescent="0.25">
      <c r="A938" s="77"/>
      <c r="B938" s="75">
        <v>3296137206</v>
      </c>
      <c r="C938" s="80">
        <v>625000150</v>
      </c>
      <c r="D938" s="274">
        <v>8590860012005</v>
      </c>
      <c r="E938" s="53" t="s">
        <v>2789</v>
      </c>
      <c r="F938" s="8" t="s">
        <v>6</v>
      </c>
      <c r="G938" s="91">
        <v>13020</v>
      </c>
      <c r="H938" s="265">
        <f t="shared" si="69"/>
        <v>13020</v>
      </c>
      <c r="I938" s="46"/>
      <c r="J938" s="46">
        <v>1</v>
      </c>
      <c r="K938" s="46"/>
      <c r="L938" s="110"/>
      <c r="O938" s="336"/>
      <c r="P938" s="336"/>
      <c r="Q938" s="214"/>
    </row>
    <row r="939" spans="1:17" s="13" customFormat="1" ht="20.100000000000001" customHeight="1" x14ac:dyDescent="0.25">
      <c r="A939" s="77"/>
      <c r="B939" s="75">
        <v>3296137207</v>
      </c>
      <c r="C939" s="79">
        <v>625000165</v>
      </c>
      <c r="D939" s="274">
        <v>8590860012012</v>
      </c>
      <c r="E939" s="53" t="s">
        <v>2790</v>
      </c>
      <c r="F939" s="44" t="s">
        <v>6</v>
      </c>
      <c r="G939" s="91">
        <v>13020</v>
      </c>
      <c r="H939" s="265">
        <f t="shared" si="69"/>
        <v>13020</v>
      </c>
      <c r="I939" s="46"/>
      <c r="J939" s="46">
        <v>1</v>
      </c>
      <c r="K939" s="46"/>
      <c r="L939" s="110"/>
      <c r="O939" s="336"/>
      <c r="P939" s="336"/>
      <c r="Q939" s="214"/>
    </row>
    <row r="940" spans="1:17" s="13" customFormat="1" ht="20.100000000000001" customHeight="1" x14ac:dyDescent="0.25">
      <c r="A940" s="77"/>
      <c r="B940" s="75">
        <v>3295137201</v>
      </c>
      <c r="C940" s="80">
        <v>625000180</v>
      </c>
      <c r="D940" s="274">
        <v>5905485445764</v>
      </c>
      <c r="E940" s="53" t="s">
        <v>2791</v>
      </c>
      <c r="F940" s="8" t="s">
        <v>6</v>
      </c>
      <c r="G940" s="110">
        <v>5589</v>
      </c>
      <c r="H940" s="265">
        <f t="shared" si="69"/>
        <v>5589</v>
      </c>
      <c r="I940" s="46"/>
      <c r="J940" s="46">
        <v>1</v>
      </c>
      <c r="K940" s="46"/>
      <c r="L940" s="110"/>
      <c r="O940" s="336"/>
      <c r="P940" s="336"/>
      <c r="Q940" s="214"/>
    </row>
    <row r="941" spans="1:17" s="13" customFormat="1" ht="20.100000000000001" customHeight="1" x14ac:dyDescent="0.25">
      <c r="A941" s="95"/>
      <c r="B941" s="75">
        <v>3296137211</v>
      </c>
      <c r="C941" s="79">
        <v>625091800</v>
      </c>
      <c r="D941" s="274">
        <v>8590860012043</v>
      </c>
      <c r="E941" s="53" t="s">
        <v>2792</v>
      </c>
      <c r="F941" s="44" t="s">
        <v>6</v>
      </c>
      <c r="G941" s="110">
        <v>14006</v>
      </c>
      <c r="H941" s="265">
        <f t="shared" si="69"/>
        <v>14006</v>
      </c>
      <c r="I941" s="46"/>
      <c r="J941" s="46">
        <v>1</v>
      </c>
      <c r="K941" s="46"/>
      <c r="L941" s="110"/>
      <c r="O941" s="336"/>
      <c r="P941" s="336"/>
      <c r="Q941" s="214"/>
    </row>
    <row r="942" spans="1:17" s="13" customFormat="1" ht="20.100000000000001" customHeight="1" x14ac:dyDescent="0.25">
      <c r="A942" s="77"/>
      <c r="B942" s="75">
        <v>3296137213</v>
      </c>
      <c r="C942" s="80">
        <v>625131800</v>
      </c>
      <c r="D942" s="274">
        <v>8590860012067</v>
      </c>
      <c r="E942" s="53" t="s">
        <v>2793</v>
      </c>
      <c r="F942" s="8" t="s">
        <v>6</v>
      </c>
      <c r="G942" s="110">
        <v>18008</v>
      </c>
      <c r="H942" s="265">
        <f t="shared" si="69"/>
        <v>18008</v>
      </c>
      <c r="I942" s="46"/>
      <c r="J942" s="46">
        <v>1</v>
      </c>
      <c r="K942" s="46"/>
      <c r="L942" s="110"/>
      <c r="O942" s="336"/>
      <c r="P942" s="336"/>
      <c r="Q942" s="214"/>
    </row>
    <row r="943" spans="1:17" s="13" customFormat="1" ht="20.100000000000001" customHeight="1" x14ac:dyDescent="0.25">
      <c r="A943" s="77"/>
      <c r="B943" s="75">
        <v>3296137209</v>
      </c>
      <c r="C943" s="79">
        <v>625001822</v>
      </c>
      <c r="D943" s="274">
        <v>8590860012029</v>
      </c>
      <c r="E943" s="53" t="s">
        <v>2794</v>
      </c>
      <c r="F943" s="44" t="s">
        <v>6</v>
      </c>
      <c r="G943" s="110">
        <v>13360</v>
      </c>
      <c r="H943" s="265">
        <f t="shared" si="69"/>
        <v>13360</v>
      </c>
      <c r="I943" s="46"/>
      <c r="J943" s="46">
        <v>1</v>
      </c>
      <c r="K943" s="46"/>
      <c r="L943" s="110"/>
      <c r="O943" s="336"/>
      <c r="P943" s="336"/>
      <c r="Q943" s="214"/>
    </row>
    <row r="944" spans="1:17" s="13" customFormat="1" ht="20.100000000000001" customHeight="1" x14ac:dyDescent="0.25">
      <c r="A944" s="77"/>
      <c r="B944" s="75">
        <v>3296137210</v>
      </c>
      <c r="C944" s="80">
        <v>625001827</v>
      </c>
      <c r="D944" s="274">
        <v>8590860012036</v>
      </c>
      <c r="E944" s="53" t="s">
        <v>2795</v>
      </c>
      <c r="F944" s="8" t="s">
        <v>6</v>
      </c>
      <c r="G944" s="110">
        <v>13360</v>
      </c>
      <c r="H944" s="265">
        <f t="shared" si="69"/>
        <v>13360</v>
      </c>
      <c r="I944" s="46"/>
      <c r="J944" s="46">
        <v>1</v>
      </c>
      <c r="K944" s="46"/>
      <c r="L944" s="110"/>
      <c r="O944" s="336"/>
      <c r="P944" s="336"/>
      <c r="Q944" s="214"/>
    </row>
    <row r="945" spans="1:17" s="13" customFormat="1" ht="20.100000000000001" customHeight="1" x14ac:dyDescent="0.25">
      <c r="A945" s="77"/>
      <c r="B945" s="75">
        <v>3296137212</v>
      </c>
      <c r="C945" s="79">
        <v>625091827</v>
      </c>
      <c r="D945" s="274">
        <v>8590860012050</v>
      </c>
      <c r="E945" s="53" t="s">
        <v>2796</v>
      </c>
      <c r="F945" s="44" t="s">
        <v>6</v>
      </c>
      <c r="G945" s="110">
        <v>14921</v>
      </c>
      <c r="H945" s="265">
        <f t="shared" si="69"/>
        <v>14921</v>
      </c>
      <c r="I945" s="46"/>
      <c r="J945" s="46">
        <v>1</v>
      </c>
      <c r="K945" s="46"/>
      <c r="L945" s="110"/>
      <c r="O945" s="336"/>
      <c r="P945" s="336"/>
      <c r="Q945" s="214"/>
    </row>
    <row r="946" spans="1:17" s="13" customFormat="1" ht="20.100000000000001" customHeight="1" x14ac:dyDescent="0.25">
      <c r="A946" s="77"/>
      <c r="B946" s="75">
        <v>3296137214</v>
      </c>
      <c r="C946" s="80">
        <v>625131822</v>
      </c>
      <c r="D946" s="274">
        <v>8590860012074</v>
      </c>
      <c r="E946" s="53" t="s">
        <v>2797</v>
      </c>
      <c r="F946" s="8" t="s">
        <v>6</v>
      </c>
      <c r="G946" s="110">
        <v>15643</v>
      </c>
      <c r="H946" s="265">
        <f t="shared" si="69"/>
        <v>15643</v>
      </c>
      <c r="I946" s="46"/>
      <c r="J946" s="46">
        <v>1</v>
      </c>
      <c r="K946" s="46"/>
      <c r="L946" s="110"/>
      <c r="O946" s="336"/>
      <c r="P946" s="336"/>
      <c r="Q946" s="214"/>
    </row>
    <row r="947" spans="1:17" s="13" customFormat="1" ht="20.100000000000001" customHeight="1" x14ac:dyDescent="0.25">
      <c r="A947" s="95"/>
      <c r="B947" s="75">
        <v>3296137301</v>
      </c>
      <c r="C947" s="79">
        <v>631000001</v>
      </c>
      <c r="D947" s="274">
        <v>8590860012081</v>
      </c>
      <c r="E947" s="53" t="s">
        <v>2798</v>
      </c>
      <c r="F947" s="44" t="s">
        <v>6</v>
      </c>
      <c r="G947" s="91">
        <v>10456</v>
      </c>
      <c r="H947" s="265">
        <f t="shared" si="69"/>
        <v>10456</v>
      </c>
      <c r="I947" s="46"/>
      <c r="J947" s="46">
        <v>1</v>
      </c>
      <c r="K947" s="46"/>
      <c r="L947" s="110"/>
      <c r="O947" s="336"/>
      <c r="P947" s="336"/>
      <c r="Q947" s="214"/>
    </row>
    <row r="948" spans="1:17" s="13" customFormat="1" ht="20.100000000000001" customHeight="1" x14ac:dyDescent="0.25">
      <c r="A948" s="77"/>
      <c r="B948" s="75">
        <v>3296137302</v>
      </c>
      <c r="C948" s="76">
        <v>631000090</v>
      </c>
      <c r="D948" s="274">
        <v>8590860012098</v>
      </c>
      <c r="E948" s="53" t="s">
        <v>2799</v>
      </c>
      <c r="F948" s="44" t="s">
        <v>6</v>
      </c>
      <c r="G948" s="110">
        <v>13991</v>
      </c>
      <c r="H948" s="265">
        <f t="shared" si="69"/>
        <v>13991</v>
      </c>
      <c r="I948" s="46"/>
      <c r="J948" s="46">
        <v>1</v>
      </c>
      <c r="K948" s="46"/>
      <c r="L948" s="110"/>
      <c r="O948" s="336"/>
      <c r="P948" s="336"/>
      <c r="Q948" s="214"/>
    </row>
    <row r="949" spans="1:17" s="13" customFormat="1" ht="20.100000000000001" customHeight="1" x14ac:dyDescent="0.25">
      <c r="A949" s="77"/>
      <c r="B949" s="75">
        <v>3296137303</v>
      </c>
      <c r="C949" s="78">
        <v>631000105</v>
      </c>
      <c r="D949" s="274">
        <v>8590860012104</v>
      </c>
      <c r="E949" s="53" t="s">
        <v>2800</v>
      </c>
      <c r="F949" s="8" t="s">
        <v>6</v>
      </c>
      <c r="G949" s="91">
        <v>12492</v>
      </c>
      <c r="H949" s="265">
        <f t="shared" si="69"/>
        <v>12492</v>
      </c>
      <c r="I949" s="46"/>
      <c r="J949" s="46">
        <v>1</v>
      </c>
      <c r="K949" s="46"/>
      <c r="L949" s="110"/>
      <c r="O949" s="336"/>
      <c r="P949" s="336"/>
      <c r="Q949" s="214"/>
    </row>
    <row r="950" spans="1:17" s="13" customFormat="1" ht="20.100000000000001" customHeight="1" x14ac:dyDescent="0.25">
      <c r="A950" s="77"/>
      <c r="B950" s="75">
        <v>3296137304</v>
      </c>
      <c r="C950" s="76">
        <v>631000120</v>
      </c>
      <c r="D950" s="274">
        <v>8590860012111</v>
      </c>
      <c r="E950" s="53" t="s">
        <v>2801</v>
      </c>
      <c r="F950" s="44" t="s">
        <v>6</v>
      </c>
      <c r="G950" s="91">
        <v>13991</v>
      </c>
      <c r="H950" s="265">
        <f t="shared" si="69"/>
        <v>13991</v>
      </c>
      <c r="I950" s="46"/>
      <c r="J950" s="46">
        <v>1</v>
      </c>
      <c r="K950" s="46"/>
      <c r="L950" s="110"/>
      <c r="O950" s="336"/>
      <c r="P950" s="336"/>
      <c r="Q950" s="214"/>
    </row>
    <row r="951" spans="1:17" s="13" customFormat="1" ht="20.100000000000001" customHeight="1" x14ac:dyDescent="0.25">
      <c r="A951" s="77"/>
      <c r="B951" s="75">
        <v>3296137305</v>
      </c>
      <c r="C951" s="78">
        <v>631000135</v>
      </c>
      <c r="D951" s="274">
        <v>8590860012128</v>
      </c>
      <c r="E951" s="53" t="s">
        <v>2802</v>
      </c>
      <c r="F951" s="8" t="s">
        <v>6</v>
      </c>
      <c r="G951" s="110">
        <v>13991</v>
      </c>
      <c r="H951" s="265">
        <f t="shared" si="69"/>
        <v>13991</v>
      </c>
      <c r="I951" s="46"/>
      <c r="J951" s="46">
        <v>1</v>
      </c>
      <c r="K951" s="46"/>
      <c r="L951" s="110"/>
      <c r="O951" s="336"/>
      <c r="P951" s="336"/>
      <c r="Q951" s="214"/>
    </row>
    <row r="952" spans="1:17" s="13" customFormat="1" ht="20.100000000000001" customHeight="1" x14ac:dyDescent="0.25">
      <c r="A952" s="95"/>
      <c r="B952" s="75">
        <v>3296137306</v>
      </c>
      <c r="C952" s="79">
        <v>631000150</v>
      </c>
      <c r="D952" s="274">
        <v>8590860012135</v>
      </c>
      <c r="E952" s="53" t="s">
        <v>2803</v>
      </c>
      <c r="F952" s="44" t="s">
        <v>6</v>
      </c>
      <c r="G952" s="91">
        <v>13991</v>
      </c>
      <c r="H952" s="265">
        <f t="shared" si="69"/>
        <v>13991</v>
      </c>
      <c r="I952" s="46"/>
      <c r="J952" s="46">
        <v>1</v>
      </c>
      <c r="K952" s="46"/>
      <c r="L952" s="110"/>
      <c r="O952" s="336"/>
      <c r="P952" s="336"/>
      <c r="Q952" s="214"/>
    </row>
    <row r="953" spans="1:17" s="13" customFormat="1" ht="20.100000000000001" customHeight="1" x14ac:dyDescent="0.25">
      <c r="A953" s="433"/>
      <c r="B953" s="75">
        <v>3296137307</v>
      </c>
      <c r="C953" s="80">
        <v>631000165</v>
      </c>
      <c r="D953" s="274">
        <v>8590860012142</v>
      </c>
      <c r="E953" s="53" t="s">
        <v>2804</v>
      </c>
      <c r="F953" s="8" t="s">
        <v>6</v>
      </c>
      <c r="G953" s="91">
        <v>13991</v>
      </c>
      <c r="H953" s="265">
        <f t="shared" si="69"/>
        <v>13991</v>
      </c>
      <c r="I953" s="46"/>
      <c r="J953" s="46">
        <v>1</v>
      </c>
      <c r="K953" s="46"/>
      <c r="L953" s="110"/>
      <c r="O953" s="336"/>
      <c r="P953" s="336"/>
      <c r="Q953" s="214"/>
    </row>
    <row r="954" spans="1:17" s="13" customFormat="1" ht="20.100000000000001" customHeight="1" x14ac:dyDescent="0.25">
      <c r="A954" s="433"/>
      <c r="B954" s="75">
        <v>3295137301</v>
      </c>
      <c r="C954" s="79">
        <v>631000180</v>
      </c>
      <c r="D954" s="274">
        <v>5905485445757</v>
      </c>
      <c r="E954" s="53" t="s">
        <v>2805</v>
      </c>
      <c r="F954" s="44" t="s">
        <v>6</v>
      </c>
      <c r="G954" s="110">
        <v>5648</v>
      </c>
      <c r="H954" s="265">
        <f t="shared" si="69"/>
        <v>5648</v>
      </c>
      <c r="I954" s="46"/>
      <c r="J954" s="46">
        <v>1</v>
      </c>
      <c r="K954" s="46"/>
      <c r="L954" s="110"/>
      <c r="O954" s="336"/>
      <c r="P954" s="336"/>
      <c r="Q954" s="214"/>
    </row>
    <row r="955" spans="1:17" s="13" customFormat="1" ht="20.100000000000001" customHeight="1" x14ac:dyDescent="0.25">
      <c r="A955" s="77"/>
      <c r="B955" s="75">
        <v>3296137310</v>
      </c>
      <c r="C955" s="76">
        <v>631091800</v>
      </c>
      <c r="D955" s="274">
        <v>8590860012166</v>
      </c>
      <c r="E955" s="53" t="s">
        <v>2806</v>
      </c>
      <c r="F955" s="44" t="s">
        <v>6</v>
      </c>
      <c r="G955" s="110">
        <v>15157</v>
      </c>
      <c r="H955" s="265">
        <f t="shared" si="69"/>
        <v>15157</v>
      </c>
      <c r="I955" s="46"/>
      <c r="J955" s="46">
        <v>1</v>
      </c>
      <c r="K955" s="46"/>
      <c r="L955" s="110"/>
      <c r="O955" s="336"/>
      <c r="P955" s="336"/>
      <c r="Q955" s="214"/>
    </row>
    <row r="956" spans="1:17" s="13" customFormat="1" ht="20.100000000000001" customHeight="1" x14ac:dyDescent="0.25">
      <c r="A956" s="77"/>
      <c r="B956" s="75">
        <v>3296137309</v>
      </c>
      <c r="C956" s="78">
        <v>631001827</v>
      </c>
      <c r="D956" s="274">
        <v>8590860012159</v>
      </c>
      <c r="E956" s="53" t="s">
        <v>2807</v>
      </c>
      <c r="F956" s="8" t="s">
        <v>6</v>
      </c>
      <c r="G956" s="110">
        <v>17165</v>
      </c>
      <c r="H956" s="265">
        <f t="shared" si="69"/>
        <v>17165</v>
      </c>
      <c r="I956" s="46"/>
      <c r="J956" s="46">
        <v>1</v>
      </c>
      <c r="K956" s="46"/>
      <c r="L956" s="110"/>
      <c r="O956" s="336"/>
      <c r="P956" s="336"/>
      <c r="Q956" s="214"/>
    </row>
    <row r="957" spans="1:17" s="13" customFormat="1" ht="20.100000000000001" customHeight="1" x14ac:dyDescent="0.25">
      <c r="A957" s="94"/>
      <c r="B957" s="75">
        <v>3296137311</v>
      </c>
      <c r="C957" s="76">
        <v>631091827</v>
      </c>
      <c r="D957" s="274">
        <v>8590860012173</v>
      </c>
      <c r="E957" s="53" t="s">
        <v>2808</v>
      </c>
      <c r="F957" s="44" t="s">
        <v>6</v>
      </c>
      <c r="G957" s="110">
        <v>17165</v>
      </c>
      <c r="H957" s="265">
        <f t="shared" si="69"/>
        <v>17165</v>
      </c>
      <c r="I957" s="46"/>
      <c r="J957" s="46">
        <v>1</v>
      </c>
      <c r="K957" s="46"/>
      <c r="L957" s="110"/>
      <c r="O957" s="336"/>
      <c r="P957" s="336"/>
      <c r="Q957" s="214"/>
    </row>
    <row r="958" spans="1:17" s="13" customFormat="1" ht="20.100000000000001" customHeight="1" x14ac:dyDescent="0.25">
      <c r="A958" s="112"/>
      <c r="B958" s="84">
        <v>3296137402</v>
      </c>
      <c r="C958" s="127">
        <v>640000180</v>
      </c>
      <c r="D958" s="274">
        <v>8590860012197</v>
      </c>
      <c r="E958" s="53" t="s">
        <v>2809</v>
      </c>
      <c r="F958" s="86" t="s">
        <v>6</v>
      </c>
      <c r="G958" s="110">
        <v>16774</v>
      </c>
      <c r="H958" s="266">
        <f t="shared" si="69"/>
        <v>16774</v>
      </c>
      <c r="I958" s="87"/>
      <c r="J958" s="87">
        <v>1</v>
      </c>
      <c r="K958" s="87"/>
      <c r="L958" s="110"/>
      <c r="O958" s="336"/>
      <c r="P958" s="336"/>
      <c r="Q958" s="214"/>
    </row>
    <row r="959" spans="1:17" s="13" customFormat="1" ht="20.100000000000001" customHeight="1" x14ac:dyDescent="0.25">
      <c r="A959" s="77" t="s">
        <v>2810</v>
      </c>
      <c r="B959" s="88">
        <v>3295139801</v>
      </c>
      <c r="C959" s="129" t="s">
        <v>2811</v>
      </c>
      <c r="D959" s="274">
        <v>8590860234414</v>
      </c>
      <c r="E959" s="53" t="s">
        <v>2762</v>
      </c>
      <c r="F959" s="90" t="s">
        <v>6</v>
      </c>
      <c r="G959" s="110">
        <v>3145</v>
      </c>
      <c r="H959" s="264">
        <f t="shared" si="69"/>
        <v>3145</v>
      </c>
      <c r="I959" s="92"/>
      <c r="J959" s="92">
        <v>1</v>
      </c>
      <c r="K959" s="92"/>
      <c r="L959" s="110"/>
      <c r="O959" s="336"/>
      <c r="P959" s="336"/>
      <c r="Q959" s="214"/>
    </row>
    <row r="960" spans="1:17" s="13" customFormat="1" ht="20.100000000000001" customHeight="1" x14ac:dyDescent="0.25">
      <c r="A960" s="77"/>
      <c r="B960" s="75">
        <v>3295138601</v>
      </c>
      <c r="C960" s="80" t="s">
        <v>2812</v>
      </c>
      <c r="D960" s="274">
        <v>8590860234391</v>
      </c>
      <c r="E960" s="53" t="s">
        <v>2813</v>
      </c>
      <c r="F960" s="8" t="s">
        <v>6</v>
      </c>
      <c r="G960" s="110">
        <v>808</v>
      </c>
      <c r="H960" s="265">
        <f t="shared" ref="H960:H1024" si="70">G960*(100-$H$884)/100</f>
        <v>808</v>
      </c>
      <c r="I960" s="46"/>
      <c r="J960" s="46">
        <v>1</v>
      </c>
      <c r="K960" s="46"/>
      <c r="L960" s="110"/>
      <c r="O960" s="336"/>
      <c r="P960" s="336"/>
      <c r="Q960" s="214"/>
    </row>
    <row r="961" spans="1:17" s="13" customFormat="1" ht="20.100000000000001" customHeight="1" x14ac:dyDescent="0.25">
      <c r="A961" s="74" t="s">
        <v>2814</v>
      </c>
      <c r="B961" s="75">
        <v>3296138602</v>
      </c>
      <c r="C961" s="79" t="s">
        <v>2815</v>
      </c>
      <c r="D961" s="274">
        <v>8590860012685</v>
      </c>
      <c r="E961" s="53" t="s">
        <v>2816</v>
      </c>
      <c r="F961" s="44" t="s">
        <v>6</v>
      </c>
      <c r="G961" s="110">
        <v>3938</v>
      </c>
      <c r="H961" s="265">
        <f t="shared" si="70"/>
        <v>3938</v>
      </c>
      <c r="I961" s="46"/>
      <c r="J961" s="46">
        <v>1</v>
      </c>
      <c r="K961" s="46"/>
      <c r="L961" s="110"/>
      <c r="O961" s="336"/>
      <c r="P961" s="336"/>
      <c r="Q961" s="214"/>
    </row>
    <row r="962" spans="1:17" s="13" customFormat="1" ht="20.100000000000001" customHeight="1" x14ac:dyDescent="0.25">
      <c r="A962" s="77"/>
      <c r="B962" s="75">
        <v>3296138603</v>
      </c>
      <c r="C962" s="80" t="s">
        <v>2817</v>
      </c>
      <c r="D962" s="274">
        <v>8590860012692</v>
      </c>
      <c r="E962" s="53" t="s">
        <v>2818</v>
      </c>
      <c r="F962" s="8" t="s">
        <v>6</v>
      </c>
      <c r="G962" s="110">
        <v>6420</v>
      </c>
      <c r="H962" s="265">
        <f t="shared" si="70"/>
        <v>6420</v>
      </c>
      <c r="I962" s="46"/>
      <c r="J962" s="46">
        <v>1</v>
      </c>
      <c r="K962" s="46"/>
      <c r="L962" s="110"/>
      <c r="O962" s="336"/>
      <c r="P962" s="336"/>
      <c r="Q962" s="214"/>
    </row>
    <row r="963" spans="1:17" s="13" customFormat="1" ht="20.100000000000001" customHeight="1" x14ac:dyDescent="0.25">
      <c r="A963" s="95"/>
      <c r="B963" s="75">
        <v>3295138602</v>
      </c>
      <c r="C963" s="79" t="s">
        <v>2819</v>
      </c>
      <c r="D963" s="274">
        <v>5905485448116</v>
      </c>
      <c r="E963" s="53" t="s">
        <v>2820</v>
      </c>
      <c r="F963" s="44" t="s">
        <v>6</v>
      </c>
      <c r="G963" s="110">
        <v>906</v>
      </c>
      <c r="H963" s="265">
        <f t="shared" si="70"/>
        <v>906</v>
      </c>
      <c r="I963" s="46"/>
      <c r="J963" s="46">
        <v>90</v>
      </c>
      <c r="K963" s="46"/>
      <c r="L963" s="110"/>
      <c r="O963" s="336"/>
      <c r="P963" s="336"/>
      <c r="Q963" s="214"/>
    </row>
    <row r="964" spans="1:17" s="13" customFormat="1" ht="20.100000000000001" customHeight="1" x14ac:dyDescent="0.25">
      <c r="A964" s="95"/>
      <c r="B964" s="75">
        <v>3295138604</v>
      </c>
      <c r="C964" s="79" t="s">
        <v>2821</v>
      </c>
      <c r="D964" s="274">
        <v>5905485451048</v>
      </c>
      <c r="E964" s="53" t="s">
        <v>2822</v>
      </c>
      <c r="F964" s="44" t="s">
        <v>6</v>
      </c>
      <c r="G964" s="110">
        <v>906</v>
      </c>
      <c r="H964" s="265">
        <f t="shared" si="70"/>
        <v>906</v>
      </c>
      <c r="I964" s="46"/>
      <c r="J964" s="46">
        <v>90</v>
      </c>
      <c r="K964" s="46"/>
      <c r="L964" s="110"/>
      <c r="O964" s="336"/>
      <c r="P964" s="336"/>
      <c r="Q964" s="214"/>
    </row>
    <row r="965" spans="1:17" s="13" customFormat="1" ht="20.100000000000001" customHeight="1" x14ac:dyDescent="0.25">
      <c r="A965" s="74" t="s">
        <v>2823</v>
      </c>
      <c r="B965" s="75">
        <v>3296138601</v>
      </c>
      <c r="C965" s="80">
        <v>800000000</v>
      </c>
      <c r="D965" s="274">
        <v>8590860012203</v>
      </c>
      <c r="E965" s="53" t="s">
        <v>2824</v>
      </c>
      <c r="F965" s="8" t="s">
        <v>6</v>
      </c>
      <c r="G965" s="91">
        <v>12295</v>
      </c>
      <c r="H965" s="265">
        <f t="shared" si="70"/>
        <v>12295</v>
      </c>
      <c r="I965" s="46"/>
      <c r="J965" s="46">
        <v>1</v>
      </c>
      <c r="K965" s="46"/>
      <c r="L965" s="110"/>
      <c r="O965" s="336"/>
      <c r="P965" s="336"/>
      <c r="Q965" s="214"/>
    </row>
    <row r="966" spans="1:17" s="13" customFormat="1" ht="20.100000000000001" customHeight="1" x14ac:dyDescent="0.25">
      <c r="A966" s="77" t="s">
        <v>2755</v>
      </c>
      <c r="B966" s="75">
        <v>3296138001</v>
      </c>
      <c r="C966" s="79">
        <v>816000001</v>
      </c>
      <c r="D966" s="274">
        <v>8590860012210</v>
      </c>
      <c r="E966" s="53" t="s">
        <v>2825</v>
      </c>
      <c r="F966" s="44" t="s">
        <v>6</v>
      </c>
      <c r="G966" s="91">
        <v>17165</v>
      </c>
      <c r="H966" s="265">
        <f t="shared" si="70"/>
        <v>17165</v>
      </c>
      <c r="I966" s="46"/>
      <c r="J966" s="46">
        <v>1</v>
      </c>
      <c r="K966" s="46"/>
      <c r="L966" s="110"/>
      <c r="O966" s="336"/>
      <c r="P966" s="336"/>
      <c r="Q966" s="214"/>
    </row>
    <row r="967" spans="1:17" s="13" customFormat="1" ht="20.100000000000001" customHeight="1" x14ac:dyDescent="0.25">
      <c r="A967" s="94"/>
      <c r="B967" s="75">
        <v>3296138002</v>
      </c>
      <c r="C967" s="80">
        <v>816000090</v>
      </c>
      <c r="D967" s="274">
        <v>8590860012227</v>
      </c>
      <c r="E967" s="53" t="s">
        <v>2826</v>
      </c>
      <c r="F967" s="8" t="s">
        <v>6</v>
      </c>
      <c r="G967" s="91">
        <v>20080</v>
      </c>
      <c r="H967" s="265">
        <f t="shared" si="70"/>
        <v>20080</v>
      </c>
      <c r="I967" s="46"/>
      <c r="J967" s="46">
        <v>1</v>
      </c>
      <c r="K967" s="46"/>
      <c r="L967" s="110"/>
      <c r="O967" s="336"/>
      <c r="P967" s="336"/>
      <c r="Q967" s="214"/>
    </row>
    <row r="968" spans="1:17" s="13" customFormat="1" ht="20.100000000000001" customHeight="1" x14ac:dyDescent="0.25">
      <c r="A968" s="77"/>
      <c r="B968" s="75">
        <v>3296138003</v>
      </c>
      <c r="C968" s="79">
        <v>816000105</v>
      </c>
      <c r="D968" s="274">
        <v>8590860012234</v>
      </c>
      <c r="E968" s="53" t="s">
        <v>2827</v>
      </c>
      <c r="F968" s="44" t="s">
        <v>6</v>
      </c>
      <c r="G968" s="91">
        <v>20080</v>
      </c>
      <c r="H968" s="265">
        <f t="shared" si="70"/>
        <v>20080</v>
      </c>
      <c r="I968" s="46"/>
      <c r="J968" s="46">
        <v>1</v>
      </c>
      <c r="K968" s="46"/>
      <c r="L968" s="110"/>
      <c r="O968" s="336"/>
      <c r="P968" s="336"/>
      <c r="Q968" s="214"/>
    </row>
    <row r="969" spans="1:17" s="13" customFormat="1" ht="20.100000000000001" customHeight="1" x14ac:dyDescent="0.25">
      <c r="A969" s="77"/>
      <c r="B969" s="75">
        <v>3296138004</v>
      </c>
      <c r="C969" s="80">
        <v>816000120</v>
      </c>
      <c r="D969" s="274">
        <v>8590860012241</v>
      </c>
      <c r="E969" s="53" t="s">
        <v>2828</v>
      </c>
      <c r="F969" s="8" t="s">
        <v>6</v>
      </c>
      <c r="G969" s="91">
        <v>20080</v>
      </c>
      <c r="H969" s="265">
        <f t="shared" si="70"/>
        <v>20080</v>
      </c>
      <c r="I969" s="46"/>
      <c r="J969" s="46">
        <v>1</v>
      </c>
      <c r="K969" s="46"/>
      <c r="L969" s="110"/>
      <c r="O969" s="336"/>
      <c r="P969" s="336"/>
      <c r="Q969" s="214"/>
    </row>
    <row r="970" spans="1:17" s="13" customFormat="1" ht="20.100000000000001" customHeight="1" x14ac:dyDescent="0.25">
      <c r="A970" s="77"/>
      <c r="B970" s="75">
        <v>3296138005</v>
      </c>
      <c r="C970" s="79">
        <v>816000135</v>
      </c>
      <c r="D970" s="274">
        <v>8590860012258</v>
      </c>
      <c r="E970" s="53" t="s">
        <v>3114</v>
      </c>
      <c r="F970" s="44" t="s">
        <v>6</v>
      </c>
      <c r="G970" s="91">
        <v>20080</v>
      </c>
      <c r="H970" s="265">
        <f t="shared" si="70"/>
        <v>20080</v>
      </c>
      <c r="I970" s="46"/>
      <c r="J970" s="46">
        <v>1</v>
      </c>
      <c r="K970" s="46"/>
      <c r="L970" s="110"/>
      <c r="O970" s="336"/>
      <c r="P970" s="336"/>
      <c r="Q970" s="214"/>
    </row>
    <row r="971" spans="1:17" s="13" customFormat="1" ht="20.100000000000001" customHeight="1" x14ac:dyDescent="0.25">
      <c r="A971" s="77"/>
      <c r="B971" s="75">
        <v>3296138006</v>
      </c>
      <c r="C971" s="76">
        <v>816000150</v>
      </c>
      <c r="D971" s="274">
        <v>8590860012265</v>
      </c>
      <c r="E971" s="53" t="s">
        <v>2829</v>
      </c>
      <c r="F971" s="44" t="s">
        <v>6</v>
      </c>
      <c r="G971" s="91">
        <v>20080</v>
      </c>
      <c r="H971" s="265">
        <f t="shared" si="70"/>
        <v>20080</v>
      </c>
      <c r="I971" s="46"/>
      <c r="J971" s="46">
        <v>1</v>
      </c>
      <c r="K971" s="46"/>
      <c r="L971" s="110"/>
      <c r="O971" s="336"/>
      <c r="P971" s="336"/>
      <c r="Q971" s="214"/>
    </row>
    <row r="972" spans="1:17" s="13" customFormat="1" ht="20.100000000000001" customHeight="1" x14ac:dyDescent="0.25">
      <c r="A972" s="77"/>
      <c r="B972" s="75">
        <v>3296138007</v>
      </c>
      <c r="C972" s="78">
        <v>816000165</v>
      </c>
      <c r="D972" s="274">
        <v>8590860012272</v>
      </c>
      <c r="E972" s="53" t="s">
        <v>3115</v>
      </c>
      <c r="F972" s="8" t="s">
        <v>6</v>
      </c>
      <c r="G972" s="91">
        <v>20080</v>
      </c>
      <c r="H972" s="265">
        <f t="shared" si="70"/>
        <v>20080</v>
      </c>
      <c r="I972" s="46"/>
      <c r="J972" s="46">
        <v>1</v>
      </c>
      <c r="K972" s="46"/>
      <c r="L972" s="110"/>
      <c r="O972" s="336"/>
      <c r="P972" s="336"/>
      <c r="Q972" s="214"/>
    </row>
    <row r="973" spans="1:17" s="13" customFormat="1" ht="20.100000000000001" customHeight="1" x14ac:dyDescent="0.25">
      <c r="A973" s="77"/>
      <c r="B973" s="75">
        <v>3295138001</v>
      </c>
      <c r="C973" s="76">
        <v>816000180</v>
      </c>
      <c r="D973" s="274">
        <v>5905485446853</v>
      </c>
      <c r="E973" s="53" t="s">
        <v>2832</v>
      </c>
      <c r="F973" s="44" t="s">
        <v>6</v>
      </c>
      <c r="G973" s="91">
        <v>12724</v>
      </c>
      <c r="H973" s="265">
        <f t="shared" si="70"/>
        <v>12724</v>
      </c>
      <c r="I973" s="46"/>
      <c r="J973" s="46">
        <v>1</v>
      </c>
      <c r="K973" s="46"/>
      <c r="L973" s="110"/>
      <c r="O973" s="336"/>
      <c r="P973" s="336"/>
      <c r="Q973" s="214"/>
    </row>
    <row r="974" spans="1:17" s="13" customFormat="1" ht="20.100000000000001" customHeight="1" x14ac:dyDescent="0.25">
      <c r="A974" s="77"/>
      <c r="B974" s="75">
        <v>3296138011</v>
      </c>
      <c r="C974" s="78">
        <v>816091800</v>
      </c>
      <c r="D974" s="274">
        <v>8590860012302</v>
      </c>
      <c r="E974" s="53" t="s">
        <v>2833</v>
      </c>
      <c r="F974" s="8" t="s">
        <v>6</v>
      </c>
      <c r="G974" s="91">
        <v>20598</v>
      </c>
      <c r="H974" s="265">
        <f t="shared" si="70"/>
        <v>20598</v>
      </c>
      <c r="I974" s="46"/>
      <c r="J974" s="46">
        <v>1</v>
      </c>
      <c r="K974" s="46"/>
      <c r="L974" s="110"/>
      <c r="O974" s="336"/>
      <c r="P974" s="336"/>
      <c r="Q974" s="214"/>
    </row>
    <row r="975" spans="1:17" s="13" customFormat="1" ht="20.100000000000001" customHeight="1" x14ac:dyDescent="0.25">
      <c r="A975" s="77"/>
      <c r="B975" s="75">
        <v>3296138013</v>
      </c>
      <c r="C975" s="79">
        <v>816131800</v>
      </c>
      <c r="D975" s="274">
        <v>8590860012326</v>
      </c>
      <c r="E975" s="53" t="s">
        <v>2834</v>
      </c>
      <c r="F975" s="44" t="s">
        <v>6</v>
      </c>
      <c r="G975" s="91">
        <v>20598</v>
      </c>
      <c r="H975" s="265">
        <f t="shared" si="70"/>
        <v>20598</v>
      </c>
      <c r="I975" s="46"/>
      <c r="J975" s="46">
        <v>1</v>
      </c>
      <c r="K975" s="46"/>
      <c r="L975" s="110"/>
      <c r="O975" s="336"/>
      <c r="P975" s="336"/>
      <c r="Q975" s="214"/>
    </row>
    <row r="976" spans="1:17" s="13" customFormat="1" ht="20.100000000000001" customHeight="1" x14ac:dyDescent="0.25">
      <c r="A976" s="77"/>
      <c r="B976" s="75">
        <v>3296138009</v>
      </c>
      <c r="C976" s="80">
        <v>816001822</v>
      </c>
      <c r="D976" s="274">
        <v>8590860012289</v>
      </c>
      <c r="E976" s="53" t="s">
        <v>2835</v>
      </c>
      <c r="F976" s="8" t="s">
        <v>6</v>
      </c>
      <c r="G976" s="91">
        <v>20598</v>
      </c>
      <c r="H976" s="265">
        <f t="shared" si="70"/>
        <v>20598</v>
      </c>
      <c r="I976" s="46"/>
      <c r="J976" s="46">
        <v>1</v>
      </c>
      <c r="K976" s="46"/>
      <c r="L976" s="110"/>
      <c r="O976" s="336"/>
      <c r="P976" s="336"/>
      <c r="Q976" s="214"/>
    </row>
    <row r="977" spans="1:17" s="13" customFormat="1" ht="20.100000000000001" customHeight="1" x14ac:dyDescent="0.25">
      <c r="A977" s="77"/>
      <c r="B977" s="75">
        <v>3296138010</v>
      </c>
      <c r="C977" s="79">
        <v>816001827</v>
      </c>
      <c r="D977" s="274">
        <v>8590860012296</v>
      </c>
      <c r="E977" s="53" t="s">
        <v>2836</v>
      </c>
      <c r="F977" s="44" t="s">
        <v>6</v>
      </c>
      <c r="G977" s="91">
        <v>20598</v>
      </c>
      <c r="H977" s="265">
        <f t="shared" si="70"/>
        <v>20598</v>
      </c>
      <c r="I977" s="46"/>
      <c r="J977" s="46">
        <v>1</v>
      </c>
      <c r="K977" s="46"/>
      <c r="L977" s="110"/>
      <c r="O977" s="336"/>
      <c r="P977" s="336"/>
      <c r="Q977" s="214"/>
    </row>
    <row r="978" spans="1:17" s="13" customFormat="1" ht="20.100000000000001" customHeight="1" x14ac:dyDescent="0.25">
      <c r="A978" s="77"/>
      <c r="B978" s="75">
        <v>3296138012</v>
      </c>
      <c r="C978" s="80">
        <v>816091827</v>
      </c>
      <c r="D978" s="274">
        <v>8590860012319</v>
      </c>
      <c r="E978" s="53" t="s">
        <v>2837</v>
      </c>
      <c r="F978" s="8" t="s">
        <v>6</v>
      </c>
      <c r="G978" s="91">
        <v>21182</v>
      </c>
      <c r="H978" s="265">
        <f t="shared" si="70"/>
        <v>21182</v>
      </c>
      <c r="I978" s="46"/>
      <c r="J978" s="46">
        <v>1</v>
      </c>
      <c r="K978" s="46"/>
      <c r="L978" s="110"/>
      <c r="O978" s="336"/>
      <c r="P978" s="336"/>
      <c r="Q978" s="214"/>
    </row>
    <row r="979" spans="1:17" s="13" customFormat="1" ht="20.100000000000001" customHeight="1" x14ac:dyDescent="0.25">
      <c r="A979" s="95"/>
      <c r="B979" s="75">
        <v>3296138014</v>
      </c>
      <c r="C979" s="79">
        <v>816131822</v>
      </c>
      <c r="D979" s="274">
        <v>8590860012333</v>
      </c>
      <c r="E979" s="53" t="s">
        <v>2838</v>
      </c>
      <c r="F979" s="44" t="s">
        <v>6</v>
      </c>
      <c r="G979" s="91">
        <v>19858</v>
      </c>
      <c r="H979" s="265">
        <f t="shared" si="70"/>
        <v>19858</v>
      </c>
      <c r="I979" s="46"/>
      <c r="J979" s="46">
        <v>1</v>
      </c>
      <c r="K979" s="46"/>
      <c r="L979" s="110"/>
      <c r="O979" s="336"/>
      <c r="P979" s="336"/>
      <c r="Q979" s="214"/>
    </row>
    <row r="980" spans="1:17" s="13" customFormat="1" ht="20.100000000000001" customHeight="1" x14ac:dyDescent="0.25">
      <c r="A980" s="77"/>
      <c r="B980" s="75">
        <v>3296138101</v>
      </c>
      <c r="C980" s="80">
        <v>820000001</v>
      </c>
      <c r="D980" s="274">
        <v>8590860012340</v>
      </c>
      <c r="E980" s="53" t="s">
        <v>2839</v>
      </c>
      <c r="F980" s="8" t="s">
        <v>6</v>
      </c>
      <c r="G980" s="91">
        <v>17231</v>
      </c>
      <c r="H980" s="265">
        <f t="shared" si="70"/>
        <v>17231</v>
      </c>
      <c r="I980" s="46"/>
      <c r="J980" s="46">
        <v>1</v>
      </c>
      <c r="K980" s="46"/>
      <c r="L980" s="110"/>
      <c r="O980" s="336"/>
      <c r="P980" s="336"/>
      <c r="Q980" s="214"/>
    </row>
    <row r="981" spans="1:17" s="13" customFormat="1" ht="20.100000000000001" customHeight="1" x14ac:dyDescent="0.25">
      <c r="A981" s="77"/>
      <c r="B981" s="75">
        <v>3296138102</v>
      </c>
      <c r="C981" s="79">
        <v>820000090</v>
      </c>
      <c r="D981" s="274">
        <v>8590860012357</v>
      </c>
      <c r="E981" s="53" t="s">
        <v>2840</v>
      </c>
      <c r="F981" s="44" t="s">
        <v>6</v>
      </c>
      <c r="G981" s="91">
        <v>20210</v>
      </c>
      <c r="H981" s="265">
        <f t="shared" si="70"/>
        <v>20210</v>
      </c>
      <c r="I981" s="46"/>
      <c r="J981" s="46">
        <v>1</v>
      </c>
      <c r="K981" s="46"/>
      <c r="L981" s="110"/>
      <c r="O981" s="336"/>
      <c r="P981" s="336"/>
      <c r="Q981" s="214"/>
    </row>
    <row r="982" spans="1:17" s="13" customFormat="1" ht="20.100000000000001" customHeight="1" x14ac:dyDescent="0.25">
      <c r="A982" s="95"/>
      <c r="B982" s="75">
        <v>3296138103</v>
      </c>
      <c r="C982" s="80">
        <v>820000105</v>
      </c>
      <c r="D982" s="274">
        <v>8590860012364</v>
      </c>
      <c r="E982" s="53" t="s">
        <v>2830</v>
      </c>
      <c r="F982" s="8" t="s">
        <v>6</v>
      </c>
      <c r="G982" s="91">
        <v>20210</v>
      </c>
      <c r="H982" s="265">
        <f t="shared" si="70"/>
        <v>20210</v>
      </c>
      <c r="I982" s="46"/>
      <c r="J982" s="46">
        <v>1</v>
      </c>
      <c r="K982" s="46"/>
      <c r="L982" s="110"/>
      <c r="O982" s="336"/>
      <c r="P982" s="336"/>
      <c r="Q982" s="214"/>
    </row>
    <row r="983" spans="1:17" s="13" customFormat="1" ht="20.100000000000001" customHeight="1" x14ac:dyDescent="0.25">
      <c r="A983" s="77"/>
      <c r="B983" s="75">
        <v>3296138104</v>
      </c>
      <c r="C983" s="76">
        <v>820000120</v>
      </c>
      <c r="D983" s="274">
        <v>8590860012371</v>
      </c>
      <c r="E983" s="53" t="s">
        <v>2831</v>
      </c>
      <c r="F983" s="44" t="s">
        <v>6</v>
      </c>
      <c r="G983" s="91">
        <v>20210</v>
      </c>
      <c r="H983" s="265">
        <f t="shared" si="70"/>
        <v>20210</v>
      </c>
      <c r="I983" s="46"/>
      <c r="J983" s="46">
        <v>1</v>
      </c>
      <c r="K983" s="46"/>
      <c r="L983" s="110"/>
      <c r="O983" s="336"/>
      <c r="P983" s="336"/>
      <c r="Q983" s="214"/>
    </row>
    <row r="984" spans="1:17" s="13" customFormat="1" ht="20.100000000000001" customHeight="1" x14ac:dyDescent="0.25">
      <c r="A984" s="77"/>
      <c r="B984" s="75">
        <v>3296138105</v>
      </c>
      <c r="C984" s="78">
        <v>820000135</v>
      </c>
      <c r="D984" s="274">
        <v>8590860012388</v>
      </c>
      <c r="E984" s="53" t="s">
        <v>2841</v>
      </c>
      <c r="F984" s="8" t="s">
        <v>6</v>
      </c>
      <c r="G984" s="91">
        <v>20210</v>
      </c>
      <c r="H984" s="265">
        <f t="shared" si="70"/>
        <v>20210</v>
      </c>
      <c r="I984" s="46"/>
      <c r="J984" s="46">
        <v>1</v>
      </c>
      <c r="K984" s="46"/>
      <c r="L984" s="110"/>
      <c r="O984" s="336"/>
      <c r="P984" s="336"/>
      <c r="Q984" s="214"/>
    </row>
    <row r="985" spans="1:17" s="13" customFormat="1" ht="20.100000000000001" customHeight="1" x14ac:dyDescent="0.25">
      <c r="A985" s="94"/>
      <c r="B985" s="75">
        <v>3296138106</v>
      </c>
      <c r="C985" s="76">
        <v>820000150</v>
      </c>
      <c r="D985" s="274">
        <v>8590860012395</v>
      </c>
      <c r="E985" s="53" t="s">
        <v>2842</v>
      </c>
      <c r="F985" s="44" t="s">
        <v>6</v>
      </c>
      <c r="G985" s="91">
        <v>20210</v>
      </c>
      <c r="H985" s="265">
        <f t="shared" si="70"/>
        <v>20210</v>
      </c>
      <c r="I985" s="46"/>
      <c r="J985" s="46">
        <v>1</v>
      </c>
      <c r="K985" s="46"/>
      <c r="L985" s="110"/>
      <c r="O985" s="336"/>
      <c r="P985" s="336"/>
      <c r="Q985" s="214"/>
    </row>
    <row r="986" spans="1:17" s="13" customFormat="1" ht="20.100000000000001" customHeight="1" x14ac:dyDescent="0.25">
      <c r="A986" s="94"/>
      <c r="B986" s="75">
        <v>3296138107</v>
      </c>
      <c r="C986" s="78">
        <v>820000165</v>
      </c>
      <c r="D986" s="274">
        <v>8590860012401</v>
      </c>
      <c r="E986" s="53" t="s">
        <v>2843</v>
      </c>
      <c r="F986" s="8" t="s">
        <v>6</v>
      </c>
      <c r="G986" s="91">
        <v>20210</v>
      </c>
      <c r="H986" s="265">
        <f t="shared" si="70"/>
        <v>20210</v>
      </c>
      <c r="I986" s="46"/>
      <c r="J986" s="46">
        <v>1</v>
      </c>
      <c r="K986" s="46"/>
      <c r="L986" s="110"/>
      <c r="O986" s="336"/>
      <c r="P986" s="336"/>
      <c r="Q986" s="214"/>
    </row>
    <row r="987" spans="1:17" s="13" customFormat="1" ht="20.100000000000001" customHeight="1" x14ac:dyDescent="0.25">
      <c r="A987" s="77"/>
      <c r="B987" s="75">
        <v>3295138101</v>
      </c>
      <c r="C987" s="79">
        <v>820000180</v>
      </c>
      <c r="D987" s="274">
        <v>5905485446860</v>
      </c>
      <c r="E987" s="53" t="s">
        <v>2844</v>
      </c>
      <c r="F987" s="44" t="s">
        <v>6</v>
      </c>
      <c r="G987" s="91">
        <v>12781</v>
      </c>
      <c r="H987" s="265">
        <f t="shared" si="70"/>
        <v>12781</v>
      </c>
      <c r="I987" s="46"/>
      <c r="J987" s="46">
        <v>1</v>
      </c>
      <c r="K987" s="46"/>
      <c r="L987" s="110"/>
      <c r="O987" s="336"/>
      <c r="P987" s="336"/>
      <c r="Q987" s="214"/>
    </row>
    <row r="988" spans="1:17" s="13" customFormat="1" ht="20.100000000000001" customHeight="1" x14ac:dyDescent="0.25">
      <c r="A988" s="77"/>
      <c r="B988" s="75">
        <v>3296138111</v>
      </c>
      <c r="C988" s="80">
        <v>820091800</v>
      </c>
      <c r="D988" s="274">
        <v>8590860012432</v>
      </c>
      <c r="E988" s="53" t="s">
        <v>2845</v>
      </c>
      <c r="F988" s="8" t="s">
        <v>6</v>
      </c>
      <c r="G988" s="91">
        <v>20987</v>
      </c>
      <c r="H988" s="265">
        <f t="shared" si="70"/>
        <v>20987</v>
      </c>
      <c r="I988" s="46"/>
      <c r="J988" s="46">
        <v>1</v>
      </c>
      <c r="K988" s="46"/>
      <c r="L988" s="110"/>
      <c r="O988" s="336"/>
      <c r="P988" s="336"/>
      <c r="Q988" s="214"/>
    </row>
    <row r="989" spans="1:17" s="13" customFormat="1" ht="20.100000000000001" customHeight="1" x14ac:dyDescent="0.25">
      <c r="A989" s="77"/>
      <c r="B989" s="75">
        <v>3296138113</v>
      </c>
      <c r="C989" s="79">
        <v>820131800</v>
      </c>
      <c r="D989" s="274">
        <v>8590860012449</v>
      </c>
      <c r="E989" s="53" t="s">
        <v>2846</v>
      </c>
      <c r="F989" s="44" t="s">
        <v>6</v>
      </c>
      <c r="G989" s="91">
        <v>20987</v>
      </c>
      <c r="H989" s="265">
        <f t="shared" si="70"/>
        <v>20987</v>
      </c>
      <c r="I989" s="46"/>
      <c r="J989" s="46">
        <v>1</v>
      </c>
      <c r="K989" s="46"/>
      <c r="L989" s="110"/>
      <c r="O989" s="336"/>
      <c r="P989" s="336"/>
      <c r="Q989" s="214"/>
    </row>
    <row r="990" spans="1:17" s="13" customFormat="1" ht="20.100000000000001" customHeight="1" x14ac:dyDescent="0.25">
      <c r="A990" s="77"/>
      <c r="B990" s="75">
        <v>3296138109</v>
      </c>
      <c r="C990" s="80">
        <v>820001822</v>
      </c>
      <c r="D990" s="274">
        <v>8590860012418</v>
      </c>
      <c r="E990" s="53" t="s">
        <v>2847</v>
      </c>
      <c r="F990" s="8" t="s">
        <v>6</v>
      </c>
      <c r="G990" s="91">
        <v>20987</v>
      </c>
      <c r="H990" s="265">
        <f t="shared" si="70"/>
        <v>20987</v>
      </c>
      <c r="I990" s="46"/>
      <c r="J990" s="46">
        <v>1</v>
      </c>
      <c r="K990" s="46"/>
      <c r="L990" s="110"/>
      <c r="O990" s="336"/>
      <c r="P990" s="336"/>
      <c r="Q990" s="214"/>
    </row>
    <row r="991" spans="1:17" s="13" customFormat="1" ht="20.100000000000001" customHeight="1" x14ac:dyDescent="0.25">
      <c r="A991" s="95"/>
      <c r="B991" s="75">
        <v>3296138110</v>
      </c>
      <c r="C991" s="79">
        <v>820001827</v>
      </c>
      <c r="D991" s="274">
        <v>8590860012425</v>
      </c>
      <c r="E991" s="53" t="s">
        <v>2848</v>
      </c>
      <c r="F991" s="44" t="s">
        <v>6</v>
      </c>
      <c r="G991" s="91">
        <v>20987</v>
      </c>
      <c r="H991" s="265">
        <f t="shared" si="70"/>
        <v>20987</v>
      </c>
      <c r="I991" s="46"/>
      <c r="J991" s="46">
        <v>1</v>
      </c>
      <c r="K991" s="46"/>
      <c r="L991" s="110"/>
      <c r="O991" s="336"/>
      <c r="P991" s="336"/>
      <c r="Q991" s="214"/>
    </row>
    <row r="992" spans="1:17" s="13" customFormat="1" ht="20.100000000000001" customHeight="1" x14ac:dyDescent="0.25">
      <c r="A992" s="77"/>
      <c r="B992" s="75">
        <v>3295138102</v>
      </c>
      <c r="C992" s="80">
        <v>820091827</v>
      </c>
      <c r="D992" s="274">
        <v>5905485446907</v>
      </c>
      <c r="E992" s="53" t="s">
        <v>2849</v>
      </c>
      <c r="F992" s="8" t="s">
        <v>6</v>
      </c>
      <c r="G992" s="91">
        <v>12857</v>
      </c>
      <c r="H992" s="265">
        <f t="shared" si="70"/>
        <v>12857</v>
      </c>
      <c r="I992" s="46"/>
      <c r="J992" s="46">
        <v>1</v>
      </c>
      <c r="K992" s="46"/>
      <c r="L992" s="110"/>
      <c r="O992" s="336"/>
      <c r="P992" s="336"/>
      <c r="Q992" s="214"/>
    </row>
    <row r="993" spans="1:17" s="13" customFormat="1" ht="20.100000000000001" customHeight="1" x14ac:dyDescent="0.25">
      <c r="A993" s="77"/>
      <c r="B993" s="75">
        <v>3295138103</v>
      </c>
      <c r="C993" s="79">
        <v>820131822</v>
      </c>
      <c r="D993" s="274">
        <v>5905485446846</v>
      </c>
      <c r="E993" s="53" t="s">
        <v>2850</v>
      </c>
      <c r="F993" s="44" t="s">
        <v>6</v>
      </c>
      <c r="G993" s="91">
        <v>12857</v>
      </c>
      <c r="H993" s="265">
        <f t="shared" si="70"/>
        <v>12857</v>
      </c>
      <c r="I993" s="46"/>
      <c r="J993" s="46">
        <v>1</v>
      </c>
      <c r="K993" s="46"/>
      <c r="L993" s="110"/>
      <c r="O993" s="336"/>
      <c r="P993" s="336"/>
      <c r="Q993" s="214"/>
    </row>
    <row r="994" spans="1:17" s="13" customFormat="1" ht="20.100000000000001" customHeight="1" x14ac:dyDescent="0.25">
      <c r="A994" s="77"/>
      <c r="B994" s="75">
        <v>3296138201</v>
      </c>
      <c r="C994" s="80">
        <v>825000001</v>
      </c>
      <c r="D994" s="274">
        <v>8590860012456</v>
      </c>
      <c r="E994" s="53" t="s">
        <v>2851</v>
      </c>
      <c r="F994" s="8" t="s">
        <v>6</v>
      </c>
      <c r="G994" s="91">
        <v>17749</v>
      </c>
      <c r="H994" s="265">
        <f t="shared" si="70"/>
        <v>17749</v>
      </c>
      <c r="I994" s="46"/>
      <c r="J994" s="46">
        <v>1</v>
      </c>
      <c r="K994" s="46"/>
      <c r="L994" s="110"/>
      <c r="O994" s="336"/>
      <c r="P994" s="336"/>
      <c r="Q994" s="214"/>
    </row>
    <row r="995" spans="1:17" s="13" customFormat="1" ht="20.100000000000001" customHeight="1" x14ac:dyDescent="0.25">
      <c r="A995" s="77"/>
      <c r="B995" s="75">
        <v>3296138202</v>
      </c>
      <c r="C995" s="79">
        <v>825000090</v>
      </c>
      <c r="D995" s="274">
        <v>8590860012463</v>
      </c>
      <c r="E995" s="53" t="s">
        <v>2852</v>
      </c>
      <c r="F995" s="44" t="s">
        <v>6</v>
      </c>
      <c r="G995" s="91">
        <v>22412</v>
      </c>
      <c r="H995" s="265">
        <f t="shared" si="70"/>
        <v>22412</v>
      </c>
      <c r="I995" s="46"/>
      <c r="J995" s="46">
        <v>1</v>
      </c>
      <c r="K995" s="46"/>
      <c r="L995" s="110"/>
      <c r="O995" s="336"/>
      <c r="P995" s="336"/>
      <c r="Q995" s="214"/>
    </row>
    <row r="996" spans="1:17" s="13" customFormat="1" ht="20.100000000000001" customHeight="1" x14ac:dyDescent="0.25">
      <c r="A996" s="77"/>
      <c r="B996" s="75">
        <v>3296138203</v>
      </c>
      <c r="C996" s="80">
        <v>825000105</v>
      </c>
      <c r="D996" s="274">
        <v>8590860012470</v>
      </c>
      <c r="E996" s="53" t="s">
        <v>2853</v>
      </c>
      <c r="F996" s="8" t="s">
        <v>6</v>
      </c>
      <c r="G996" s="91">
        <v>22412</v>
      </c>
      <c r="H996" s="265">
        <f t="shared" si="70"/>
        <v>22412</v>
      </c>
      <c r="I996" s="46"/>
      <c r="J996" s="46">
        <v>1</v>
      </c>
      <c r="K996" s="46"/>
      <c r="L996" s="110"/>
      <c r="O996" s="336"/>
      <c r="P996" s="336"/>
      <c r="Q996" s="214"/>
    </row>
    <row r="997" spans="1:17" s="13" customFormat="1" ht="20.100000000000001" customHeight="1" x14ac:dyDescent="0.25">
      <c r="A997" s="95"/>
      <c r="B997" s="75">
        <v>3296138204</v>
      </c>
      <c r="C997" s="79">
        <v>825000120</v>
      </c>
      <c r="D997" s="274">
        <v>8590860012487</v>
      </c>
      <c r="E997" s="53" t="s">
        <v>2854</v>
      </c>
      <c r="F997" s="44" t="s">
        <v>6</v>
      </c>
      <c r="G997" s="91">
        <v>22412</v>
      </c>
      <c r="H997" s="265">
        <f t="shared" si="70"/>
        <v>22412</v>
      </c>
      <c r="I997" s="46"/>
      <c r="J997" s="46">
        <v>1</v>
      </c>
      <c r="K997" s="46"/>
      <c r="L997" s="110"/>
      <c r="O997" s="336"/>
      <c r="P997" s="336"/>
      <c r="Q997" s="214"/>
    </row>
    <row r="998" spans="1:17" s="13" customFormat="1" ht="20.100000000000001" customHeight="1" x14ac:dyDescent="0.25">
      <c r="A998" s="77"/>
      <c r="B998" s="75">
        <v>3296138205</v>
      </c>
      <c r="C998" s="76">
        <v>825000135</v>
      </c>
      <c r="D998" s="274">
        <v>8590860012494</v>
      </c>
      <c r="E998" s="53" t="s">
        <v>2855</v>
      </c>
      <c r="F998" s="44" t="s">
        <v>6</v>
      </c>
      <c r="G998" s="91">
        <v>22412</v>
      </c>
      <c r="H998" s="265">
        <f t="shared" si="70"/>
        <v>22412</v>
      </c>
      <c r="I998" s="46"/>
      <c r="J998" s="46">
        <v>1</v>
      </c>
      <c r="K998" s="46"/>
      <c r="L998" s="110"/>
      <c r="O998" s="336"/>
      <c r="P998" s="336"/>
      <c r="Q998" s="214"/>
    </row>
    <row r="999" spans="1:17" s="13" customFormat="1" ht="20.100000000000001" customHeight="1" x14ac:dyDescent="0.25">
      <c r="A999" s="77"/>
      <c r="B999" s="75">
        <v>3296138206</v>
      </c>
      <c r="C999" s="78">
        <v>825000150</v>
      </c>
      <c r="D999" s="274">
        <v>8590860012500</v>
      </c>
      <c r="E999" s="53" t="s">
        <v>2856</v>
      </c>
      <c r="F999" s="8" t="s">
        <v>6</v>
      </c>
      <c r="G999" s="91">
        <v>22412</v>
      </c>
      <c r="H999" s="265">
        <f t="shared" si="70"/>
        <v>22412</v>
      </c>
      <c r="I999" s="46"/>
      <c r="J999" s="46">
        <v>1</v>
      </c>
      <c r="K999" s="46"/>
      <c r="L999" s="110"/>
      <c r="O999" s="336"/>
      <c r="P999" s="336"/>
      <c r="Q999" s="214"/>
    </row>
    <row r="1000" spans="1:17" s="13" customFormat="1" ht="20.100000000000001" customHeight="1" x14ac:dyDescent="0.25">
      <c r="A1000" s="77"/>
      <c r="B1000" s="75">
        <v>3296138207</v>
      </c>
      <c r="C1000" s="76">
        <v>825000165</v>
      </c>
      <c r="D1000" s="274">
        <v>8590860012517</v>
      </c>
      <c r="E1000" s="53" t="s">
        <v>2857</v>
      </c>
      <c r="F1000" s="44" t="s">
        <v>6</v>
      </c>
      <c r="G1000" s="91">
        <v>22412</v>
      </c>
      <c r="H1000" s="265">
        <f t="shared" si="70"/>
        <v>22412</v>
      </c>
      <c r="I1000" s="46"/>
      <c r="J1000" s="46">
        <v>1</v>
      </c>
      <c r="K1000" s="46"/>
      <c r="L1000" s="110"/>
      <c r="O1000" s="336"/>
      <c r="P1000" s="336"/>
      <c r="Q1000" s="214"/>
    </row>
    <row r="1001" spans="1:17" s="13" customFormat="1" ht="20.100000000000001" customHeight="1" x14ac:dyDescent="0.25">
      <c r="A1001" s="77"/>
      <c r="B1001" s="75">
        <v>3295138201</v>
      </c>
      <c r="C1001" s="78">
        <v>825000180</v>
      </c>
      <c r="D1001" s="274">
        <v>5905485446877</v>
      </c>
      <c r="E1001" s="53" t="s">
        <v>2858</v>
      </c>
      <c r="F1001" s="8" t="s">
        <v>6</v>
      </c>
      <c r="G1001" s="91">
        <v>13316</v>
      </c>
      <c r="H1001" s="265">
        <f t="shared" si="70"/>
        <v>13316</v>
      </c>
      <c r="I1001" s="46"/>
      <c r="J1001" s="46">
        <v>1</v>
      </c>
      <c r="K1001" s="46"/>
      <c r="L1001" s="110"/>
      <c r="O1001" s="336"/>
      <c r="P1001" s="336"/>
      <c r="Q1001" s="214"/>
    </row>
    <row r="1002" spans="1:17" s="13" customFormat="1" ht="20.100000000000001" customHeight="1" x14ac:dyDescent="0.25">
      <c r="A1002" s="95"/>
      <c r="B1002" s="75">
        <v>3296138211</v>
      </c>
      <c r="C1002" s="79">
        <v>825091800</v>
      </c>
      <c r="D1002" s="274">
        <v>8590860012548</v>
      </c>
      <c r="E1002" s="53" t="s">
        <v>2859</v>
      </c>
      <c r="F1002" s="44" t="s">
        <v>6</v>
      </c>
      <c r="G1002" s="91">
        <v>20317</v>
      </c>
      <c r="H1002" s="265">
        <f t="shared" si="70"/>
        <v>20317</v>
      </c>
      <c r="I1002" s="46"/>
      <c r="J1002" s="46">
        <v>1</v>
      </c>
      <c r="K1002" s="46"/>
      <c r="L1002" s="110"/>
      <c r="O1002" s="336"/>
      <c r="P1002" s="336"/>
      <c r="Q1002" s="214"/>
    </row>
    <row r="1003" spans="1:17" s="13" customFormat="1" ht="20.100000000000001" customHeight="1" x14ac:dyDescent="0.25">
      <c r="A1003" s="433"/>
      <c r="B1003" s="75">
        <v>3296138213</v>
      </c>
      <c r="C1003" s="80">
        <v>825131800</v>
      </c>
      <c r="D1003" s="274">
        <v>8590860012562</v>
      </c>
      <c r="E1003" s="53" t="s">
        <v>2860</v>
      </c>
      <c r="F1003" s="8" t="s">
        <v>6</v>
      </c>
      <c r="G1003" s="91">
        <v>20317</v>
      </c>
      <c r="H1003" s="265">
        <f t="shared" si="70"/>
        <v>20317</v>
      </c>
      <c r="I1003" s="46"/>
      <c r="J1003" s="46">
        <v>1</v>
      </c>
      <c r="K1003" s="46"/>
      <c r="L1003" s="110"/>
      <c r="O1003" s="336"/>
      <c r="P1003" s="336"/>
      <c r="Q1003" s="214"/>
    </row>
    <row r="1004" spans="1:17" s="13" customFormat="1" ht="20.100000000000001" customHeight="1" x14ac:dyDescent="0.25">
      <c r="A1004" s="433"/>
      <c r="B1004" s="75">
        <v>3296138209</v>
      </c>
      <c r="C1004" s="118">
        <v>825001822</v>
      </c>
      <c r="D1004" s="274">
        <v>8590860012524</v>
      </c>
      <c r="E1004" s="53" t="s">
        <v>2861</v>
      </c>
      <c r="F1004" s="44" t="s">
        <v>6</v>
      </c>
      <c r="G1004" s="91">
        <v>20317</v>
      </c>
      <c r="H1004" s="265">
        <f t="shared" si="70"/>
        <v>20317</v>
      </c>
      <c r="I1004" s="46"/>
      <c r="J1004" s="46">
        <v>1</v>
      </c>
      <c r="K1004" s="46"/>
      <c r="L1004" s="110"/>
      <c r="O1004" s="336"/>
      <c r="P1004" s="336"/>
      <c r="Q1004" s="214"/>
    </row>
    <row r="1005" spans="1:17" s="13" customFormat="1" ht="20.100000000000001" customHeight="1" x14ac:dyDescent="0.25">
      <c r="A1005" s="77"/>
      <c r="B1005" s="75">
        <v>3296138210</v>
      </c>
      <c r="C1005" s="76">
        <v>825001827</v>
      </c>
      <c r="D1005" s="274">
        <v>8590860012531</v>
      </c>
      <c r="E1005" s="53" t="s">
        <v>2862</v>
      </c>
      <c r="F1005" s="44" t="s">
        <v>6</v>
      </c>
      <c r="G1005" s="91">
        <v>20317</v>
      </c>
      <c r="H1005" s="265">
        <f t="shared" si="70"/>
        <v>20317</v>
      </c>
      <c r="I1005" s="46"/>
      <c r="J1005" s="46">
        <v>1</v>
      </c>
      <c r="K1005" s="46"/>
      <c r="L1005" s="110"/>
      <c r="O1005" s="336"/>
      <c r="P1005" s="336"/>
      <c r="Q1005" s="214"/>
    </row>
    <row r="1006" spans="1:17" s="13" customFormat="1" ht="20.100000000000001" customHeight="1" x14ac:dyDescent="0.25">
      <c r="A1006" s="77"/>
      <c r="B1006" s="75">
        <v>3296138212</v>
      </c>
      <c r="C1006" s="78">
        <v>825091827</v>
      </c>
      <c r="D1006" s="274">
        <v>8590860012555</v>
      </c>
      <c r="E1006" s="53" t="s">
        <v>2863</v>
      </c>
      <c r="F1006" s="8" t="s">
        <v>6</v>
      </c>
      <c r="G1006" s="91">
        <v>20964</v>
      </c>
      <c r="H1006" s="265">
        <f t="shared" si="70"/>
        <v>20964</v>
      </c>
      <c r="I1006" s="46"/>
      <c r="J1006" s="46">
        <v>1</v>
      </c>
      <c r="K1006" s="46"/>
      <c r="L1006" s="110"/>
      <c r="O1006" s="336"/>
      <c r="P1006" s="336"/>
      <c r="Q1006" s="214"/>
    </row>
    <row r="1007" spans="1:17" s="13" customFormat="1" ht="20.100000000000001" customHeight="1" x14ac:dyDescent="0.25">
      <c r="A1007" s="77"/>
      <c r="B1007" s="75">
        <v>3296138214</v>
      </c>
      <c r="C1007" s="79">
        <v>825131822</v>
      </c>
      <c r="D1007" s="274">
        <v>8590860012579</v>
      </c>
      <c r="E1007" s="53" t="s">
        <v>2864</v>
      </c>
      <c r="F1007" s="44" t="s">
        <v>6</v>
      </c>
      <c r="G1007" s="91">
        <v>20964</v>
      </c>
      <c r="H1007" s="265">
        <f t="shared" si="70"/>
        <v>20964</v>
      </c>
      <c r="I1007" s="46"/>
      <c r="J1007" s="46">
        <v>1</v>
      </c>
      <c r="K1007" s="46"/>
      <c r="L1007" s="110"/>
      <c r="O1007" s="336"/>
      <c r="P1007" s="336"/>
      <c r="Q1007" s="214"/>
    </row>
    <row r="1008" spans="1:17" s="13" customFormat="1" ht="20.100000000000001" customHeight="1" x14ac:dyDescent="0.25">
      <c r="A1008" s="77"/>
      <c r="B1008" s="75">
        <v>3296138301</v>
      </c>
      <c r="C1008" s="80">
        <v>831000001</v>
      </c>
      <c r="D1008" s="274">
        <v>8590860012586</v>
      </c>
      <c r="E1008" s="53" t="s">
        <v>2865</v>
      </c>
      <c r="F1008" s="8" t="s">
        <v>6</v>
      </c>
      <c r="G1008" s="91">
        <v>18267</v>
      </c>
      <c r="H1008" s="265">
        <f t="shared" si="70"/>
        <v>18267</v>
      </c>
      <c r="I1008" s="46"/>
      <c r="J1008" s="46">
        <v>1</v>
      </c>
      <c r="K1008" s="46"/>
      <c r="L1008" s="110"/>
      <c r="O1008" s="336"/>
      <c r="P1008" s="336"/>
      <c r="Q1008" s="214"/>
    </row>
    <row r="1009" spans="1:17" s="13" customFormat="1" ht="20.100000000000001" customHeight="1" x14ac:dyDescent="0.25">
      <c r="A1009" s="77"/>
      <c r="B1009" s="75">
        <v>3296138302</v>
      </c>
      <c r="C1009" s="79">
        <v>831000090</v>
      </c>
      <c r="D1009" s="274">
        <v>8590860012593</v>
      </c>
      <c r="E1009" s="53" t="s">
        <v>2866</v>
      </c>
      <c r="F1009" s="44" t="s">
        <v>6</v>
      </c>
      <c r="G1009" s="91">
        <v>22994</v>
      </c>
      <c r="H1009" s="265">
        <f t="shared" si="70"/>
        <v>22994</v>
      </c>
      <c r="I1009" s="46"/>
      <c r="J1009" s="46">
        <v>1</v>
      </c>
      <c r="K1009" s="46"/>
      <c r="L1009" s="110"/>
      <c r="O1009" s="336"/>
      <c r="P1009" s="336"/>
      <c r="Q1009" s="214"/>
    </row>
    <row r="1010" spans="1:17" s="13" customFormat="1" ht="20.100000000000001" customHeight="1" x14ac:dyDescent="0.25">
      <c r="A1010" s="77"/>
      <c r="B1010" s="75">
        <v>3296138303</v>
      </c>
      <c r="C1010" s="80">
        <v>831000105</v>
      </c>
      <c r="D1010" s="274">
        <v>8590860012609</v>
      </c>
      <c r="E1010" s="53" t="s">
        <v>2867</v>
      </c>
      <c r="F1010" s="8" t="s">
        <v>6</v>
      </c>
      <c r="G1010" s="91">
        <v>22994</v>
      </c>
      <c r="H1010" s="265">
        <f t="shared" si="70"/>
        <v>22994</v>
      </c>
      <c r="I1010" s="46"/>
      <c r="J1010" s="46">
        <v>1</v>
      </c>
      <c r="K1010" s="46"/>
      <c r="L1010" s="110"/>
      <c r="O1010" s="336"/>
      <c r="P1010" s="336"/>
      <c r="Q1010" s="214"/>
    </row>
    <row r="1011" spans="1:17" s="13" customFormat="1" ht="20.100000000000001" customHeight="1" x14ac:dyDescent="0.25">
      <c r="A1011" s="95"/>
      <c r="B1011" s="75">
        <v>3296138304</v>
      </c>
      <c r="C1011" s="79">
        <v>831000120</v>
      </c>
      <c r="D1011" s="274">
        <v>8590860012616</v>
      </c>
      <c r="E1011" s="53" t="s">
        <v>2868</v>
      </c>
      <c r="F1011" s="44" t="s">
        <v>6</v>
      </c>
      <c r="G1011" s="91">
        <v>22994</v>
      </c>
      <c r="H1011" s="265">
        <f t="shared" si="70"/>
        <v>22994</v>
      </c>
      <c r="I1011" s="46"/>
      <c r="J1011" s="46">
        <v>1</v>
      </c>
      <c r="K1011" s="46"/>
      <c r="L1011" s="110"/>
      <c r="O1011" s="336"/>
      <c r="P1011" s="336"/>
      <c r="Q1011" s="214"/>
    </row>
    <row r="1012" spans="1:17" s="13" customFormat="1" ht="20.100000000000001" customHeight="1" x14ac:dyDescent="0.25">
      <c r="A1012" s="77"/>
      <c r="B1012" s="75">
        <v>3296138305</v>
      </c>
      <c r="C1012" s="80">
        <v>831000135</v>
      </c>
      <c r="D1012" s="274">
        <v>8590860012623</v>
      </c>
      <c r="E1012" s="53" t="s">
        <v>2869</v>
      </c>
      <c r="F1012" s="8" t="s">
        <v>6</v>
      </c>
      <c r="G1012" s="91">
        <v>22994</v>
      </c>
      <c r="H1012" s="265">
        <f t="shared" si="70"/>
        <v>22994</v>
      </c>
      <c r="I1012" s="46"/>
      <c r="J1012" s="46">
        <v>1</v>
      </c>
      <c r="K1012" s="46"/>
      <c r="L1012" s="110"/>
      <c r="O1012" s="336"/>
      <c r="P1012" s="336"/>
      <c r="Q1012" s="214"/>
    </row>
    <row r="1013" spans="1:17" s="13" customFormat="1" ht="20.100000000000001" customHeight="1" x14ac:dyDescent="0.25">
      <c r="A1013" s="77"/>
      <c r="B1013" s="75">
        <v>3296138306</v>
      </c>
      <c r="C1013" s="79">
        <v>831000150</v>
      </c>
      <c r="D1013" s="274">
        <v>8590860012630</v>
      </c>
      <c r="E1013" s="53" t="s">
        <v>2870</v>
      </c>
      <c r="F1013" s="44" t="s">
        <v>6</v>
      </c>
      <c r="G1013" s="91">
        <v>22994</v>
      </c>
      <c r="H1013" s="265">
        <f t="shared" si="70"/>
        <v>22994</v>
      </c>
      <c r="I1013" s="46"/>
      <c r="J1013" s="46">
        <v>1</v>
      </c>
      <c r="K1013" s="46"/>
      <c r="L1013" s="110"/>
      <c r="O1013" s="336"/>
      <c r="P1013" s="336"/>
      <c r="Q1013" s="214"/>
    </row>
    <row r="1014" spans="1:17" s="13" customFormat="1" ht="20.100000000000001" customHeight="1" x14ac:dyDescent="0.25">
      <c r="A1014" s="95"/>
      <c r="B1014" s="75">
        <v>3296138307</v>
      </c>
      <c r="C1014" s="80">
        <v>831000165</v>
      </c>
      <c r="D1014" s="274">
        <v>8590860012647</v>
      </c>
      <c r="E1014" s="53" t="s">
        <v>2871</v>
      </c>
      <c r="F1014" s="8" t="s">
        <v>6</v>
      </c>
      <c r="G1014" s="91">
        <v>22994</v>
      </c>
      <c r="H1014" s="265">
        <f t="shared" si="70"/>
        <v>22994</v>
      </c>
      <c r="I1014" s="46"/>
      <c r="J1014" s="46">
        <v>1</v>
      </c>
      <c r="K1014" s="46"/>
      <c r="L1014" s="110"/>
      <c r="O1014" s="336"/>
      <c r="P1014" s="336"/>
      <c r="Q1014" s="214"/>
    </row>
    <row r="1015" spans="1:17" s="13" customFormat="1" ht="20.100000000000001" customHeight="1" x14ac:dyDescent="0.25">
      <c r="A1015" s="77"/>
      <c r="B1015" s="75">
        <v>3295138301</v>
      </c>
      <c r="C1015" s="76">
        <v>831000180</v>
      </c>
      <c r="D1015" s="274">
        <v>5905485446884</v>
      </c>
      <c r="E1015" s="53" t="s">
        <v>2872</v>
      </c>
      <c r="F1015" s="44" t="s">
        <v>6</v>
      </c>
      <c r="G1015" s="91">
        <v>14516</v>
      </c>
      <c r="H1015" s="265">
        <f t="shared" si="70"/>
        <v>14516</v>
      </c>
      <c r="I1015" s="46"/>
      <c r="J1015" s="46">
        <v>1</v>
      </c>
      <c r="K1015" s="46"/>
      <c r="L1015" s="110"/>
      <c r="O1015" s="336"/>
      <c r="P1015" s="336"/>
      <c r="Q1015" s="214"/>
    </row>
    <row r="1016" spans="1:17" s="13" customFormat="1" ht="20.100000000000001" customHeight="1" x14ac:dyDescent="0.25">
      <c r="A1016" s="77"/>
      <c r="B1016" s="75">
        <v>3296138310</v>
      </c>
      <c r="C1016" s="78">
        <v>831091800</v>
      </c>
      <c r="D1016" s="274">
        <v>8590860012661</v>
      </c>
      <c r="E1016" s="53" t="s">
        <v>2873</v>
      </c>
      <c r="F1016" s="8" t="s">
        <v>6</v>
      </c>
      <c r="G1016" s="91">
        <v>25003</v>
      </c>
      <c r="H1016" s="265">
        <f t="shared" si="70"/>
        <v>25003</v>
      </c>
      <c r="I1016" s="46"/>
      <c r="J1016" s="46">
        <v>1</v>
      </c>
      <c r="K1016" s="46"/>
      <c r="L1016" s="110"/>
      <c r="O1016" s="336"/>
      <c r="P1016" s="336"/>
      <c r="Q1016" s="214"/>
    </row>
    <row r="1017" spans="1:17" s="13" customFormat="1" ht="20.100000000000001" customHeight="1" x14ac:dyDescent="0.25">
      <c r="A1017" s="94"/>
      <c r="B1017" s="75">
        <v>3296138309</v>
      </c>
      <c r="C1017" s="76">
        <v>831001827</v>
      </c>
      <c r="D1017" s="274">
        <v>8590860012654</v>
      </c>
      <c r="E1017" s="53" t="s">
        <v>2874</v>
      </c>
      <c r="F1017" s="44" t="s">
        <v>6</v>
      </c>
      <c r="G1017" s="91">
        <v>25003</v>
      </c>
      <c r="H1017" s="265">
        <f t="shared" si="70"/>
        <v>25003</v>
      </c>
      <c r="I1017" s="46"/>
      <c r="J1017" s="46">
        <v>1</v>
      </c>
      <c r="K1017" s="46"/>
      <c r="L1017" s="110"/>
      <c r="O1017" s="336"/>
      <c r="P1017" s="336"/>
      <c r="Q1017" s="214"/>
    </row>
    <row r="1018" spans="1:17" s="13" customFormat="1" ht="20.100000000000001" customHeight="1" x14ac:dyDescent="0.25">
      <c r="A1018" s="94"/>
      <c r="B1018" s="75">
        <v>3296138311</v>
      </c>
      <c r="C1018" s="78">
        <v>831091827</v>
      </c>
      <c r="D1018" s="274">
        <v>8590860012678</v>
      </c>
      <c r="E1018" s="53" t="s">
        <v>2875</v>
      </c>
      <c r="F1018" s="8" t="s">
        <v>6</v>
      </c>
      <c r="G1018" s="91">
        <v>25715</v>
      </c>
      <c r="H1018" s="265">
        <f t="shared" si="70"/>
        <v>25715</v>
      </c>
      <c r="I1018" s="46"/>
      <c r="J1018" s="46">
        <v>1</v>
      </c>
      <c r="K1018" s="46"/>
      <c r="L1018" s="110"/>
      <c r="O1018" s="336"/>
      <c r="P1018" s="336"/>
      <c r="Q1018" s="214"/>
    </row>
    <row r="1019" spans="1:17" s="13" customFormat="1" ht="20.100000000000001" customHeight="1" x14ac:dyDescent="0.25">
      <c r="A1019" s="103"/>
      <c r="B1019" s="84">
        <v>3295138401</v>
      </c>
      <c r="C1019" s="106">
        <v>840000180</v>
      </c>
      <c r="D1019" s="274">
        <v>5905485446891</v>
      </c>
      <c r="E1019" s="53" t="s">
        <v>2876</v>
      </c>
      <c r="F1019" s="107" t="s">
        <v>6</v>
      </c>
      <c r="G1019" s="91">
        <v>17098</v>
      </c>
      <c r="H1019" s="266">
        <f t="shared" si="70"/>
        <v>17098</v>
      </c>
      <c r="I1019" s="87"/>
      <c r="J1019" s="87">
        <v>1</v>
      </c>
      <c r="K1019" s="87"/>
      <c r="L1019" s="110"/>
      <c r="O1019" s="336"/>
      <c r="P1019" s="336"/>
      <c r="Q1019" s="214"/>
    </row>
    <row r="1020" spans="1:17" s="13" customFormat="1" ht="20.100000000000001" customHeight="1" x14ac:dyDescent="0.25">
      <c r="A1020" s="77" t="s">
        <v>2877</v>
      </c>
      <c r="B1020" s="88">
        <v>3296139601</v>
      </c>
      <c r="C1020" s="108" t="s">
        <v>2878</v>
      </c>
      <c r="D1020" s="274">
        <v>8590860011671</v>
      </c>
      <c r="E1020" s="53" t="s">
        <v>2879</v>
      </c>
      <c r="F1020" s="109" t="s">
        <v>6</v>
      </c>
      <c r="G1020" s="110">
        <v>6226</v>
      </c>
      <c r="H1020" s="264">
        <f t="shared" si="70"/>
        <v>6226</v>
      </c>
      <c r="I1020" s="92"/>
      <c r="J1020" s="92">
        <v>1</v>
      </c>
      <c r="K1020" s="92"/>
      <c r="L1020" s="110"/>
      <c r="O1020" s="336"/>
      <c r="P1020" s="336"/>
      <c r="Q1020" s="214"/>
    </row>
    <row r="1021" spans="1:17" s="13" customFormat="1" ht="20.100000000000001" customHeight="1" x14ac:dyDescent="0.25">
      <c r="A1021" s="77"/>
      <c r="B1021" s="75">
        <v>3296139602</v>
      </c>
      <c r="C1021" s="76" t="s">
        <v>2880</v>
      </c>
      <c r="D1021" s="274">
        <v>8590860011688</v>
      </c>
      <c r="E1021" s="53" t="s">
        <v>2881</v>
      </c>
      <c r="F1021" s="44" t="s">
        <v>6</v>
      </c>
      <c r="G1021" s="110">
        <v>6311</v>
      </c>
      <c r="H1021" s="265">
        <f t="shared" ref="H1021:H1022" si="71">G1021*(100-$H$884)/100</f>
        <v>6311</v>
      </c>
      <c r="I1021" s="46"/>
      <c r="J1021" s="46">
        <v>1</v>
      </c>
      <c r="K1021" s="46"/>
      <c r="L1021" s="110"/>
      <c r="O1021" s="336"/>
      <c r="P1021" s="336"/>
      <c r="Q1021" s="214"/>
    </row>
    <row r="1022" spans="1:17" s="13" customFormat="1" ht="20.100000000000001" customHeight="1" x14ac:dyDescent="0.25">
      <c r="A1022" s="77"/>
      <c r="B1022" s="23">
        <v>3296139603</v>
      </c>
      <c r="C1022" s="312" t="s">
        <v>3355</v>
      </c>
      <c r="D1022" s="274">
        <v>8590860023223</v>
      </c>
      <c r="E1022" s="53" t="s">
        <v>3356</v>
      </c>
      <c r="F1022" s="44" t="s">
        <v>6</v>
      </c>
      <c r="G1022" s="110">
        <v>12487</v>
      </c>
      <c r="H1022" s="265">
        <f t="shared" si="71"/>
        <v>12487</v>
      </c>
      <c r="I1022" s="311"/>
      <c r="J1022" s="46">
        <v>1</v>
      </c>
      <c r="K1022" s="311"/>
      <c r="L1022" s="110"/>
      <c r="O1022" s="336"/>
      <c r="P1022" s="336"/>
      <c r="Q1022" s="214"/>
    </row>
    <row r="1023" spans="1:17" s="13" customFormat="1" ht="20.100000000000001" customHeight="1" x14ac:dyDescent="0.25">
      <c r="A1023" s="83"/>
      <c r="B1023" s="84">
        <v>3295139603</v>
      </c>
      <c r="C1023" s="105" t="s">
        <v>2882</v>
      </c>
      <c r="D1023" s="274">
        <v>8590860234407</v>
      </c>
      <c r="E1023" s="53" t="s">
        <v>2883</v>
      </c>
      <c r="F1023" s="86" t="s">
        <v>6</v>
      </c>
      <c r="G1023" s="110">
        <v>1063</v>
      </c>
      <c r="H1023" s="266">
        <f t="shared" si="70"/>
        <v>1063</v>
      </c>
      <c r="I1023" s="87"/>
      <c r="J1023" s="87">
        <v>70</v>
      </c>
      <c r="K1023" s="87"/>
      <c r="L1023" s="110"/>
      <c r="O1023" s="336"/>
      <c r="P1023" s="336"/>
      <c r="Q1023" s="214"/>
    </row>
    <row r="1024" spans="1:17" s="13" customFormat="1" ht="20.100000000000001" customHeight="1" x14ac:dyDescent="0.25">
      <c r="A1024" s="130" t="s">
        <v>2884</v>
      </c>
      <c r="B1024" s="131">
        <v>3296139501</v>
      </c>
      <c r="C1024" s="132">
        <v>100000000</v>
      </c>
      <c r="D1024" s="274">
        <v>8590860011046</v>
      </c>
      <c r="E1024" s="53" t="s">
        <v>2885</v>
      </c>
      <c r="F1024" s="133" t="s">
        <v>6</v>
      </c>
      <c r="G1024" s="91">
        <v>17279</v>
      </c>
      <c r="H1024" s="267">
        <f t="shared" si="70"/>
        <v>17279</v>
      </c>
      <c r="I1024" s="134"/>
      <c r="J1024" s="134">
        <v>1</v>
      </c>
      <c r="K1024" s="134"/>
      <c r="L1024" s="110"/>
      <c r="O1024" s="336"/>
      <c r="P1024" s="336"/>
      <c r="Q1024" s="214"/>
    </row>
    <row r="1025" spans="1:17" s="13" customFormat="1" ht="20.100000000000001" customHeight="1" x14ac:dyDescent="0.25">
      <c r="A1025" s="77" t="s">
        <v>2755</v>
      </c>
      <c r="B1025" s="75">
        <v>3296139001</v>
      </c>
      <c r="C1025" s="80">
        <v>116000001</v>
      </c>
      <c r="D1025" s="274">
        <v>8590860011053</v>
      </c>
      <c r="E1025" s="53" t="s">
        <v>2886</v>
      </c>
      <c r="F1025" s="8" t="s">
        <v>6</v>
      </c>
      <c r="G1025" s="91">
        <v>20922</v>
      </c>
      <c r="H1025" s="265">
        <f t="shared" ref="H1025:H1077" si="72">G1025*(100-$H$884)/100</f>
        <v>20922</v>
      </c>
      <c r="I1025" s="46"/>
      <c r="J1025" s="46">
        <v>1</v>
      </c>
      <c r="K1025" s="46"/>
      <c r="L1025" s="110"/>
      <c r="O1025" s="336"/>
      <c r="P1025" s="336"/>
      <c r="Q1025" s="214"/>
    </row>
    <row r="1026" spans="1:17" s="13" customFormat="1" ht="20.100000000000001" customHeight="1" x14ac:dyDescent="0.25">
      <c r="A1026" s="77"/>
      <c r="B1026" s="75">
        <v>3296139002</v>
      </c>
      <c r="C1026" s="79">
        <v>116000090</v>
      </c>
      <c r="D1026" s="274">
        <v>8590860011060</v>
      </c>
      <c r="E1026" s="53" t="s">
        <v>2887</v>
      </c>
      <c r="F1026" s="44" t="s">
        <v>6</v>
      </c>
      <c r="G1026" s="91">
        <v>22348</v>
      </c>
      <c r="H1026" s="265">
        <f t="shared" si="72"/>
        <v>22348</v>
      </c>
      <c r="I1026" s="46"/>
      <c r="J1026" s="46">
        <v>1</v>
      </c>
      <c r="K1026" s="46"/>
      <c r="L1026" s="110"/>
      <c r="O1026" s="336"/>
      <c r="P1026" s="336"/>
      <c r="Q1026" s="214"/>
    </row>
    <row r="1027" spans="1:17" s="13" customFormat="1" ht="20.100000000000001" customHeight="1" x14ac:dyDescent="0.25">
      <c r="A1027" s="77"/>
      <c r="B1027" s="75">
        <v>3296139003</v>
      </c>
      <c r="C1027" s="80">
        <v>116000105</v>
      </c>
      <c r="D1027" s="274">
        <v>8590860011077</v>
      </c>
      <c r="E1027" s="53" t="s">
        <v>2888</v>
      </c>
      <c r="F1027" s="8" t="s">
        <v>6</v>
      </c>
      <c r="G1027" s="91">
        <v>22348</v>
      </c>
      <c r="H1027" s="265">
        <f t="shared" si="72"/>
        <v>22348</v>
      </c>
      <c r="I1027" s="46"/>
      <c r="J1027" s="46">
        <v>1</v>
      </c>
      <c r="K1027" s="46"/>
      <c r="L1027" s="110"/>
      <c r="O1027" s="336"/>
      <c r="P1027" s="336"/>
      <c r="Q1027" s="214"/>
    </row>
    <row r="1028" spans="1:17" s="13" customFormat="1" ht="20.100000000000001" customHeight="1" x14ac:dyDescent="0.25">
      <c r="A1028" s="95"/>
      <c r="B1028" s="75">
        <v>3296139004</v>
      </c>
      <c r="C1028" s="79">
        <v>116000120</v>
      </c>
      <c r="D1028" s="274">
        <v>8590860011084</v>
      </c>
      <c r="E1028" s="53" t="s">
        <v>2889</v>
      </c>
      <c r="F1028" s="44" t="s">
        <v>6</v>
      </c>
      <c r="G1028" s="91">
        <v>22348</v>
      </c>
      <c r="H1028" s="265">
        <f t="shared" si="72"/>
        <v>22348</v>
      </c>
      <c r="I1028" s="46"/>
      <c r="J1028" s="46">
        <v>1</v>
      </c>
      <c r="K1028" s="46"/>
      <c r="L1028" s="110"/>
      <c r="O1028" s="336"/>
      <c r="P1028" s="336"/>
      <c r="Q1028" s="214"/>
    </row>
    <row r="1029" spans="1:17" s="13" customFormat="1" ht="20.100000000000001" customHeight="1" x14ac:dyDescent="0.25">
      <c r="A1029" s="77"/>
      <c r="B1029" s="75">
        <v>3296139005</v>
      </c>
      <c r="C1029" s="76">
        <v>116000135</v>
      </c>
      <c r="D1029" s="274">
        <v>8590860011091</v>
      </c>
      <c r="E1029" s="53" t="s">
        <v>2890</v>
      </c>
      <c r="F1029" s="44" t="s">
        <v>6</v>
      </c>
      <c r="G1029" s="91">
        <v>22348</v>
      </c>
      <c r="H1029" s="265">
        <f t="shared" si="72"/>
        <v>22348</v>
      </c>
      <c r="I1029" s="46"/>
      <c r="J1029" s="46">
        <v>1</v>
      </c>
      <c r="K1029" s="46"/>
      <c r="L1029" s="110"/>
      <c r="O1029" s="336"/>
      <c r="P1029" s="336"/>
      <c r="Q1029" s="214"/>
    </row>
    <row r="1030" spans="1:17" s="13" customFormat="1" ht="20.100000000000001" customHeight="1" x14ac:dyDescent="0.25">
      <c r="A1030" s="77"/>
      <c r="B1030" s="75">
        <v>3296139006</v>
      </c>
      <c r="C1030" s="78">
        <v>116000150</v>
      </c>
      <c r="D1030" s="274">
        <v>8590860011107</v>
      </c>
      <c r="E1030" s="53" t="s">
        <v>2891</v>
      </c>
      <c r="F1030" s="8" t="s">
        <v>6</v>
      </c>
      <c r="G1030" s="91">
        <v>22348</v>
      </c>
      <c r="H1030" s="265">
        <f t="shared" si="72"/>
        <v>22348</v>
      </c>
      <c r="I1030" s="46"/>
      <c r="J1030" s="46">
        <v>1</v>
      </c>
      <c r="K1030" s="46"/>
      <c r="L1030" s="110"/>
      <c r="O1030" s="336"/>
      <c r="P1030" s="336"/>
      <c r="Q1030" s="214"/>
    </row>
    <row r="1031" spans="1:17" s="13" customFormat="1" ht="20.100000000000001" customHeight="1" x14ac:dyDescent="0.25">
      <c r="A1031" s="77"/>
      <c r="B1031" s="75">
        <v>3296139007</v>
      </c>
      <c r="C1031" s="76">
        <v>116000165</v>
      </c>
      <c r="D1031" s="274">
        <v>8590860011114</v>
      </c>
      <c r="E1031" s="53" t="s">
        <v>2892</v>
      </c>
      <c r="F1031" s="44" t="s">
        <v>6</v>
      </c>
      <c r="G1031" s="91">
        <v>22348</v>
      </c>
      <c r="H1031" s="265">
        <f t="shared" si="72"/>
        <v>22348</v>
      </c>
      <c r="I1031" s="46"/>
      <c r="J1031" s="46">
        <v>1</v>
      </c>
      <c r="K1031" s="46"/>
      <c r="L1031" s="110"/>
      <c r="O1031" s="336"/>
      <c r="P1031" s="336"/>
      <c r="Q1031" s="214"/>
    </row>
    <row r="1032" spans="1:17" s="13" customFormat="1" ht="20.100000000000001" customHeight="1" x14ac:dyDescent="0.25">
      <c r="A1032" s="77"/>
      <c r="B1032" s="75">
        <v>3295139001</v>
      </c>
      <c r="C1032" s="78">
        <v>116000180</v>
      </c>
      <c r="D1032" s="274">
        <v>5905485443951</v>
      </c>
      <c r="E1032" s="53" t="s">
        <v>2893</v>
      </c>
      <c r="F1032" s="8" t="s">
        <v>6</v>
      </c>
      <c r="G1032" s="110">
        <v>13570</v>
      </c>
      <c r="H1032" s="265">
        <f t="shared" si="72"/>
        <v>13570</v>
      </c>
      <c r="I1032" s="46"/>
      <c r="J1032" s="46">
        <v>1</v>
      </c>
      <c r="K1032" s="46"/>
      <c r="L1032" s="110"/>
      <c r="O1032" s="336"/>
      <c r="P1032" s="336"/>
      <c r="Q1032" s="214"/>
    </row>
    <row r="1033" spans="1:17" s="13" customFormat="1" ht="20.100000000000001" customHeight="1" x14ac:dyDescent="0.25">
      <c r="A1033" s="95"/>
      <c r="B1033" s="75">
        <v>3296139011</v>
      </c>
      <c r="C1033" s="79">
        <v>116091800</v>
      </c>
      <c r="D1033" s="274">
        <v>8590860011145</v>
      </c>
      <c r="E1033" s="53" t="s">
        <v>2894</v>
      </c>
      <c r="F1033" s="44" t="s">
        <v>6</v>
      </c>
      <c r="G1033" s="91">
        <v>22931</v>
      </c>
      <c r="H1033" s="265">
        <f t="shared" si="72"/>
        <v>22931</v>
      </c>
      <c r="I1033" s="46"/>
      <c r="J1033" s="46">
        <v>1</v>
      </c>
      <c r="K1033" s="46"/>
      <c r="L1033" s="110"/>
      <c r="O1033" s="336"/>
      <c r="P1033" s="336"/>
      <c r="Q1033" s="214"/>
    </row>
    <row r="1034" spans="1:17" s="13" customFormat="1" ht="20.100000000000001" customHeight="1" x14ac:dyDescent="0.25">
      <c r="A1034" s="433"/>
      <c r="B1034" s="75">
        <v>3296139013</v>
      </c>
      <c r="C1034" s="80">
        <v>116131800</v>
      </c>
      <c r="D1034" s="274">
        <v>8590860011169</v>
      </c>
      <c r="E1034" s="53" t="s">
        <v>2895</v>
      </c>
      <c r="F1034" s="8" t="s">
        <v>6</v>
      </c>
      <c r="G1034" s="91">
        <v>24226</v>
      </c>
      <c r="H1034" s="265">
        <f t="shared" si="72"/>
        <v>24226</v>
      </c>
      <c r="I1034" s="46"/>
      <c r="J1034" s="46">
        <v>1</v>
      </c>
      <c r="K1034" s="46"/>
      <c r="L1034" s="110"/>
      <c r="O1034" s="336"/>
      <c r="P1034" s="336"/>
      <c r="Q1034" s="214"/>
    </row>
    <row r="1035" spans="1:17" s="13" customFormat="1" ht="20.100000000000001" customHeight="1" x14ac:dyDescent="0.25">
      <c r="A1035" s="433"/>
      <c r="B1035" s="75">
        <v>3296139009</v>
      </c>
      <c r="C1035" s="79">
        <v>116001822</v>
      </c>
      <c r="D1035" s="274">
        <v>8590860011121</v>
      </c>
      <c r="E1035" s="53" t="s">
        <v>2896</v>
      </c>
      <c r="F1035" s="44" t="s">
        <v>6</v>
      </c>
      <c r="G1035" s="91">
        <v>22931</v>
      </c>
      <c r="H1035" s="265">
        <f t="shared" si="72"/>
        <v>22931</v>
      </c>
      <c r="I1035" s="46"/>
      <c r="J1035" s="46">
        <v>1</v>
      </c>
      <c r="K1035" s="46"/>
      <c r="L1035" s="110"/>
      <c r="O1035" s="336"/>
      <c r="P1035" s="336"/>
      <c r="Q1035" s="214"/>
    </row>
    <row r="1036" spans="1:17" s="13" customFormat="1" ht="20.100000000000001" customHeight="1" x14ac:dyDescent="0.25">
      <c r="A1036" s="77"/>
      <c r="B1036" s="75">
        <v>3296139010</v>
      </c>
      <c r="C1036" s="76">
        <v>116001827</v>
      </c>
      <c r="D1036" s="274">
        <v>8590860011138</v>
      </c>
      <c r="E1036" s="53" t="s">
        <v>2897</v>
      </c>
      <c r="F1036" s="44" t="s">
        <v>6</v>
      </c>
      <c r="G1036" s="91">
        <v>22931</v>
      </c>
      <c r="H1036" s="265">
        <f t="shared" si="72"/>
        <v>22931</v>
      </c>
      <c r="I1036" s="46"/>
      <c r="J1036" s="46">
        <v>1</v>
      </c>
      <c r="K1036" s="46"/>
      <c r="L1036" s="110"/>
      <c r="O1036" s="336"/>
      <c r="P1036" s="336"/>
      <c r="Q1036" s="214"/>
    </row>
    <row r="1037" spans="1:17" s="13" customFormat="1" ht="20.100000000000001" customHeight="1" x14ac:dyDescent="0.25">
      <c r="A1037" s="77"/>
      <c r="B1037" s="75">
        <v>3296139012</v>
      </c>
      <c r="C1037" s="78">
        <v>116091827</v>
      </c>
      <c r="D1037" s="274">
        <v>8590860011152</v>
      </c>
      <c r="E1037" s="53" t="s">
        <v>2898</v>
      </c>
      <c r="F1037" s="8" t="s">
        <v>6</v>
      </c>
      <c r="G1037" s="91">
        <v>23578</v>
      </c>
      <c r="H1037" s="265">
        <f t="shared" si="72"/>
        <v>23578</v>
      </c>
      <c r="I1037" s="46"/>
      <c r="J1037" s="46">
        <v>1</v>
      </c>
      <c r="K1037" s="46"/>
      <c r="L1037" s="110"/>
      <c r="O1037" s="336"/>
      <c r="P1037" s="336"/>
      <c r="Q1037" s="214"/>
    </row>
    <row r="1038" spans="1:17" s="13" customFormat="1" ht="20.100000000000001" customHeight="1" x14ac:dyDescent="0.25">
      <c r="A1038" s="94"/>
      <c r="B1038" s="75">
        <v>3296139014</v>
      </c>
      <c r="C1038" s="76">
        <v>116131822</v>
      </c>
      <c r="D1038" s="274">
        <v>8590860011176</v>
      </c>
      <c r="E1038" s="53" t="s">
        <v>2899</v>
      </c>
      <c r="F1038" s="44" t="s">
        <v>6</v>
      </c>
      <c r="G1038" s="91">
        <v>23578</v>
      </c>
      <c r="H1038" s="265">
        <f t="shared" si="72"/>
        <v>23578</v>
      </c>
      <c r="I1038" s="46"/>
      <c r="J1038" s="46">
        <v>1</v>
      </c>
      <c r="K1038" s="46"/>
      <c r="L1038" s="110"/>
      <c r="O1038" s="336"/>
      <c r="P1038" s="336"/>
      <c r="Q1038" s="214"/>
    </row>
    <row r="1039" spans="1:17" s="13" customFormat="1" ht="20.100000000000001" customHeight="1" x14ac:dyDescent="0.25">
      <c r="A1039" s="94"/>
      <c r="B1039" s="75">
        <v>3296139101</v>
      </c>
      <c r="C1039" s="78">
        <v>120000001</v>
      </c>
      <c r="D1039" s="274">
        <v>8590860011183</v>
      </c>
      <c r="E1039" s="53" t="s">
        <v>2900</v>
      </c>
      <c r="F1039" s="8" t="s">
        <v>6</v>
      </c>
      <c r="G1039" s="91">
        <v>16388</v>
      </c>
      <c r="H1039" s="265">
        <f t="shared" si="72"/>
        <v>16388</v>
      </c>
      <c r="I1039" s="46"/>
      <c r="J1039" s="46">
        <v>1</v>
      </c>
      <c r="K1039" s="46"/>
      <c r="L1039" s="110"/>
      <c r="O1039" s="336"/>
      <c r="P1039" s="336"/>
      <c r="Q1039" s="214"/>
    </row>
    <row r="1040" spans="1:17" s="13" customFormat="1" ht="20.100000000000001" customHeight="1" x14ac:dyDescent="0.25">
      <c r="A1040" s="77"/>
      <c r="B1040" s="75">
        <v>3296139102</v>
      </c>
      <c r="C1040" s="79">
        <v>120000090</v>
      </c>
      <c r="D1040" s="274">
        <v>8590860011190</v>
      </c>
      <c r="E1040" s="53" t="s">
        <v>2901</v>
      </c>
      <c r="F1040" s="44" t="s">
        <v>6</v>
      </c>
      <c r="G1040" s="91">
        <v>22476</v>
      </c>
      <c r="H1040" s="265">
        <f t="shared" si="72"/>
        <v>22476</v>
      </c>
      <c r="I1040" s="46"/>
      <c r="J1040" s="46">
        <v>1</v>
      </c>
      <c r="K1040" s="46"/>
      <c r="L1040" s="110"/>
      <c r="O1040" s="336"/>
      <c r="P1040" s="336"/>
      <c r="Q1040" s="214"/>
    </row>
    <row r="1041" spans="1:17" s="13" customFormat="1" ht="20.100000000000001" customHeight="1" x14ac:dyDescent="0.25">
      <c r="A1041" s="77"/>
      <c r="B1041" s="75">
        <v>3296139103</v>
      </c>
      <c r="C1041" s="80">
        <v>120000105</v>
      </c>
      <c r="D1041" s="274">
        <v>8590860011206</v>
      </c>
      <c r="E1041" s="53" t="s">
        <v>2902</v>
      </c>
      <c r="F1041" s="8" t="s">
        <v>6</v>
      </c>
      <c r="G1041" s="91">
        <v>22476</v>
      </c>
      <c r="H1041" s="265">
        <f t="shared" si="72"/>
        <v>22476</v>
      </c>
      <c r="I1041" s="46"/>
      <c r="J1041" s="46">
        <v>1</v>
      </c>
      <c r="K1041" s="46"/>
      <c r="L1041" s="110"/>
      <c r="O1041" s="336"/>
      <c r="P1041" s="336"/>
      <c r="Q1041" s="214"/>
    </row>
    <row r="1042" spans="1:17" s="13" customFormat="1" ht="20.100000000000001" customHeight="1" x14ac:dyDescent="0.25">
      <c r="A1042" s="77"/>
      <c r="B1042" s="75">
        <v>3296139104</v>
      </c>
      <c r="C1042" s="79">
        <v>120000120</v>
      </c>
      <c r="D1042" s="274">
        <v>8590860011213</v>
      </c>
      <c r="E1042" s="53" t="s">
        <v>2903</v>
      </c>
      <c r="F1042" s="44" t="s">
        <v>6</v>
      </c>
      <c r="G1042" s="91">
        <v>22476</v>
      </c>
      <c r="H1042" s="265">
        <f t="shared" si="72"/>
        <v>22476</v>
      </c>
      <c r="I1042" s="46"/>
      <c r="J1042" s="46">
        <v>1</v>
      </c>
      <c r="K1042" s="46"/>
      <c r="L1042" s="110"/>
      <c r="O1042" s="336"/>
      <c r="P1042" s="336"/>
      <c r="Q1042" s="214"/>
    </row>
    <row r="1043" spans="1:17" s="13" customFormat="1" ht="20.100000000000001" customHeight="1" x14ac:dyDescent="0.25">
      <c r="A1043" s="77"/>
      <c r="B1043" s="75">
        <v>3296139105</v>
      </c>
      <c r="C1043" s="80">
        <v>120000135</v>
      </c>
      <c r="D1043" s="274">
        <v>8590860011220</v>
      </c>
      <c r="E1043" s="53" t="s">
        <v>2904</v>
      </c>
      <c r="F1043" s="8" t="s">
        <v>6</v>
      </c>
      <c r="G1043" s="91">
        <v>22476</v>
      </c>
      <c r="H1043" s="265">
        <f t="shared" si="72"/>
        <v>22476</v>
      </c>
      <c r="I1043" s="46"/>
      <c r="J1043" s="46">
        <v>1</v>
      </c>
      <c r="K1043" s="46"/>
      <c r="L1043" s="110"/>
      <c r="O1043" s="336"/>
      <c r="P1043" s="336"/>
      <c r="Q1043" s="214"/>
    </row>
    <row r="1044" spans="1:17" s="13" customFormat="1" ht="20.100000000000001" customHeight="1" x14ac:dyDescent="0.25">
      <c r="A1044" s="95"/>
      <c r="B1044" s="75">
        <v>3296139106</v>
      </c>
      <c r="C1044" s="79">
        <v>120000150</v>
      </c>
      <c r="D1044" s="274">
        <v>8590860011237</v>
      </c>
      <c r="E1044" s="53" t="s">
        <v>2905</v>
      </c>
      <c r="F1044" s="44" t="s">
        <v>6</v>
      </c>
      <c r="G1044" s="91">
        <v>22476</v>
      </c>
      <c r="H1044" s="265">
        <f t="shared" si="72"/>
        <v>22476</v>
      </c>
      <c r="I1044" s="46"/>
      <c r="J1044" s="46">
        <v>1</v>
      </c>
      <c r="K1044" s="46"/>
      <c r="L1044" s="110"/>
      <c r="O1044" s="336"/>
      <c r="P1044" s="336"/>
      <c r="Q1044" s="214"/>
    </row>
    <row r="1045" spans="1:17" s="13" customFormat="1" ht="20.100000000000001" customHeight="1" x14ac:dyDescent="0.25">
      <c r="A1045" s="77"/>
      <c r="B1045" s="75">
        <v>3296139107</v>
      </c>
      <c r="C1045" s="80">
        <v>120000165</v>
      </c>
      <c r="D1045" s="274">
        <v>8590860011244</v>
      </c>
      <c r="E1045" s="53" t="s">
        <v>2906</v>
      </c>
      <c r="F1045" s="8" t="s">
        <v>6</v>
      </c>
      <c r="G1045" s="91">
        <v>22476</v>
      </c>
      <c r="H1045" s="265">
        <f t="shared" si="72"/>
        <v>22476</v>
      </c>
      <c r="I1045" s="46"/>
      <c r="J1045" s="46">
        <v>1</v>
      </c>
      <c r="K1045" s="46"/>
      <c r="L1045" s="110"/>
      <c r="O1045" s="336"/>
      <c r="P1045" s="336"/>
      <c r="Q1045" s="214"/>
    </row>
    <row r="1046" spans="1:17" s="13" customFormat="1" ht="20.100000000000001" customHeight="1" x14ac:dyDescent="0.25">
      <c r="A1046" s="77"/>
      <c r="B1046" s="75">
        <v>3295139101</v>
      </c>
      <c r="C1046" s="79">
        <v>120000180</v>
      </c>
      <c r="D1046" s="274">
        <v>5905485443968</v>
      </c>
      <c r="E1046" s="53" t="s">
        <v>2907</v>
      </c>
      <c r="F1046" s="44" t="s">
        <v>6</v>
      </c>
      <c r="G1046" s="110">
        <v>12414</v>
      </c>
      <c r="H1046" s="265">
        <f t="shared" si="72"/>
        <v>12414</v>
      </c>
      <c r="I1046" s="46"/>
      <c r="J1046" s="46">
        <v>1</v>
      </c>
      <c r="K1046" s="46"/>
      <c r="L1046" s="110"/>
      <c r="O1046" s="336"/>
      <c r="P1046" s="336"/>
      <c r="Q1046" s="214"/>
    </row>
    <row r="1047" spans="1:17" s="13" customFormat="1" ht="20.100000000000001" customHeight="1" x14ac:dyDescent="0.25">
      <c r="A1047" s="94"/>
      <c r="B1047" s="75">
        <v>3296139112</v>
      </c>
      <c r="C1047" s="80">
        <v>120091800</v>
      </c>
      <c r="D1047" s="274">
        <v>8590860011282</v>
      </c>
      <c r="E1047" s="53" t="s">
        <v>2908</v>
      </c>
      <c r="F1047" s="8" t="s">
        <v>6</v>
      </c>
      <c r="G1047" s="91">
        <v>23318</v>
      </c>
      <c r="H1047" s="265">
        <f t="shared" si="72"/>
        <v>23318</v>
      </c>
      <c r="I1047" s="46"/>
      <c r="J1047" s="46">
        <v>1</v>
      </c>
      <c r="K1047" s="46"/>
      <c r="L1047" s="110"/>
      <c r="O1047" s="336"/>
      <c r="P1047" s="336"/>
      <c r="Q1047" s="214"/>
    </row>
    <row r="1048" spans="1:17" s="13" customFormat="1" ht="20.100000000000001" customHeight="1" x14ac:dyDescent="0.25">
      <c r="A1048" s="77"/>
      <c r="B1048" s="75">
        <v>3296139114</v>
      </c>
      <c r="C1048" s="79">
        <v>120131800</v>
      </c>
      <c r="D1048" s="274">
        <v>8590860011299</v>
      </c>
      <c r="E1048" s="53" t="s">
        <v>2909</v>
      </c>
      <c r="F1048" s="44" t="s">
        <v>6</v>
      </c>
      <c r="G1048" s="91">
        <v>23318</v>
      </c>
      <c r="H1048" s="265">
        <f t="shared" si="72"/>
        <v>23318</v>
      </c>
      <c r="I1048" s="46"/>
      <c r="J1048" s="46">
        <v>1</v>
      </c>
      <c r="K1048" s="46"/>
      <c r="L1048" s="110"/>
      <c r="O1048" s="336"/>
      <c r="P1048" s="336"/>
      <c r="Q1048" s="214"/>
    </row>
    <row r="1049" spans="1:17" s="13" customFormat="1" ht="20.100000000000001" customHeight="1" x14ac:dyDescent="0.25">
      <c r="A1049" s="77"/>
      <c r="B1049" s="75">
        <v>3296139110</v>
      </c>
      <c r="C1049" s="80">
        <v>120001822</v>
      </c>
      <c r="D1049" s="274">
        <v>8590860011268</v>
      </c>
      <c r="E1049" s="53" t="s">
        <v>2910</v>
      </c>
      <c r="F1049" s="8" t="s">
        <v>6</v>
      </c>
      <c r="G1049" s="91">
        <v>23318</v>
      </c>
      <c r="H1049" s="265">
        <f t="shared" si="72"/>
        <v>23318</v>
      </c>
      <c r="I1049" s="46"/>
      <c r="J1049" s="46">
        <v>1</v>
      </c>
      <c r="K1049" s="46"/>
      <c r="L1049" s="110"/>
      <c r="O1049" s="336"/>
      <c r="P1049" s="336"/>
      <c r="Q1049" s="214"/>
    </row>
    <row r="1050" spans="1:17" s="13" customFormat="1" ht="20.100000000000001" customHeight="1" x14ac:dyDescent="0.25">
      <c r="A1050" s="77"/>
      <c r="B1050" s="75">
        <v>3296139111</v>
      </c>
      <c r="C1050" s="79">
        <v>120001827</v>
      </c>
      <c r="D1050" s="274">
        <v>8590860011275</v>
      </c>
      <c r="E1050" s="53" t="s">
        <v>2911</v>
      </c>
      <c r="F1050" s="44" t="s">
        <v>6</v>
      </c>
      <c r="G1050" s="91">
        <v>23318</v>
      </c>
      <c r="H1050" s="265">
        <f t="shared" si="72"/>
        <v>23318</v>
      </c>
      <c r="I1050" s="46"/>
      <c r="J1050" s="46">
        <v>1</v>
      </c>
      <c r="K1050" s="46"/>
      <c r="L1050" s="110"/>
      <c r="O1050" s="336"/>
      <c r="P1050" s="336"/>
      <c r="Q1050" s="214"/>
    </row>
    <row r="1051" spans="1:17" s="13" customFormat="1" ht="20.100000000000001" customHeight="1" x14ac:dyDescent="0.25">
      <c r="A1051" s="77"/>
      <c r="B1051" s="75">
        <v>3295139102</v>
      </c>
      <c r="C1051" s="76">
        <v>120091827</v>
      </c>
      <c r="D1051" s="274">
        <v>5905485444064</v>
      </c>
      <c r="E1051" s="53" t="s">
        <v>2912</v>
      </c>
      <c r="F1051" s="44" t="s">
        <v>6</v>
      </c>
      <c r="G1051" s="91">
        <v>13443</v>
      </c>
      <c r="H1051" s="265">
        <f t="shared" si="72"/>
        <v>13443</v>
      </c>
      <c r="I1051" s="46"/>
      <c r="J1051" s="46">
        <v>1</v>
      </c>
      <c r="K1051" s="46"/>
      <c r="L1051" s="110"/>
      <c r="O1051" s="336"/>
      <c r="P1051" s="336"/>
      <c r="Q1051" s="214"/>
    </row>
    <row r="1052" spans="1:17" s="13" customFormat="1" ht="20.100000000000001" customHeight="1" x14ac:dyDescent="0.25">
      <c r="A1052" s="77"/>
      <c r="B1052" s="75">
        <v>3295139103</v>
      </c>
      <c r="C1052" s="78">
        <v>120131822</v>
      </c>
      <c r="D1052" s="274">
        <v>5905485444040</v>
      </c>
      <c r="E1052" s="53" t="s">
        <v>2913</v>
      </c>
      <c r="F1052" s="8" t="s">
        <v>6</v>
      </c>
      <c r="G1052" s="91">
        <v>13443</v>
      </c>
      <c r="H1052" s="265">
        <f t="shared" si="72"/>
        <v>13443</v>
      </c>
      <c r="I1052" s="46"/>
      <c r="J1052" s="46">
        <v>1</v>
      </c>
      <c r="K1052" s="46"/>
      <c r="L1052" s="110"/>
      <c r="O1052" s="336"/>
      <c r="P1052" s="336"/>
      <c r="Q1052" s="214"/>
    </row>
    <row r="1053" spans="1:17" s="13" customFormat="1" ht="20.100000000000001" customHeight="1" x14ac:dyDescent="0.25">
      <c r="A1053" s="77"/>
      <c r="B1053" s="75">
        <v>3296139201</v>
      </c>
      <c r="C1053" s="76">
        <v>125000001</v>
      </c>
      <c r="D1053" s="274">
        <v>8590860011305</v>
      </c>
      <c r="E1053" s="53" t="s">
        <v>2914</v>
      </c>
      <c r="F1053" s="44" t="s">
        <v>6</v>
      </c>
      <c r="G1053" s="91">
        <v>17036</v>
      </c>
      <c r="H1053" s="265">
        <f t="shared" si="72"/>
        <v>17036</v>
      </c>
      <c r="I1053" s="46"/>
      <c r="J1053" s="46">
        <v>1</v>
      </c>
      <c r="K1053" s="46"/>
      <c r="L1053" s="110"/>
      <c r="O1053" s="336"/>
      <c r="P1053" s="336"/>
      <c r="Q1053" s="214"/>
    </row>
    <row r="1054" spans="1:17" s="13" customFormat="1" ht="20.100000000000001" customHeight="1" x14ac:dyDescent="0.25">
      <c r="A1054" s="77"/>
      <c r="B1054" s="75">
        <v>3296139202</v>
      </c>
      <c r="C1054" s="78">
        <v>125000090</v>
      </c>
      <c r="D1054" s="274">
        <v>8590860011312</v>
      </c>
      <c r="E1054" s="53" t="s">
        <v>2915</v>
      </c>
      <c r="F1054" s="8" t="s">
        <v>6</v>
      </c>
      <c r="G1054" s="91">
        <v>22865</v>
      </c>
      <c r="H1054" s="265">
        <f t="shared" si="72"/>
        <v>22865</v>
      </c>
      <c r="I1054" s="46"/>
      <c r="J1054" s="46">
        <v>1</v>
      </c>
      <c r="K1054" s="46"/>
      <c r="L1054" s="110"/>
      <c r="O1054" s="336"/>
      <c r="P1054" s="336"/>
      <c r="Q1054" s="214"/>
    </row>
    <row r="1055" spans="1:17" s="13" customFormat="1" ht="20.100000000000001" customHeight="1" x14ac:dyDescent="0.25">
      <c r="A1055" s="77"/>
      <c r="B1055" s="75">
        <v>3296139203</v>
      </c>
      <c r="C1055" s="79">
        <v>125000105</v>
      </c>
      <c r="D1055" s="274">
        <v>8590860011329</v>
      </c>
      <c r="E1055" s="53" t="s">
        <v>2916</v>
      </c>
      <c r="F1055" s="44" t="s">
        <v>6</v>
      </c>
      <c r="G1055" s="91">
        <v>22865</v>
      </c>
      <c r="H1055" s="265">
        <f t="shared" si="72"/>
        <v>22865</v>
      </c>
      <c r="I1055" s="46"/>
      <c r="J1055" s="46">
        <v>1</v>
      </c>
      <c r="K1055" s="46"/>
      <c r="L1055" s="110"/>
      <c r="O1055" s="336"/>
      <c r="P1055" s="336"/>
      <c r="Q1055" s="214"/>
    </row>
    <row r="1056" spans="1:17" s="13" customFormat="1" ht="20.100000000000001" customHeight="1" x14ac:dyDescent="0.25">
      <c r="A1056" s="77"/>
      <c r="B1056" s="75">
        <v>3296139204</v>
      </c>
      <c r="C1056" s="80">
        <v>125000120</v>
      </c>
      <c r="D1056" s="274">
        <v>8590860011336</v>
      </c>
      <c r="E1056" s="53" t="s">
        <v>2917</v>
      </c>
      <c r="F1056" s="8" t="s">
        <v>6</v>
      </c>
      <c r="G1056" s="91">
        <v>22865</v>
      </c>
      <c r="H1056" s="265">
        <f t="shared" si="72"/>
        <v>22865</v>
      </c>
      <c r="I1056" s="46"/>
      <c r="J1056" s="46">
        <v>1</v>
      </c>
      <c r="K1056" s="46"/>
      <c r="L1056" s="110"/>
      <c r="O1056" s="336"/>
      <c r="P1056" s="336"/>
      <c r="Q1056" s="214"/>
    </row>
    <row r="1057" spans="1:17" s="13" customFormat="1" ht="20.100000000000001" customHeight="1" x14ac:dyDescent="0.25">
      <c r="A1057" s="77"/>
      <c r="B1057" s="75">
        <v>3296139205</v>
      </c>
      <c r="C1057" s="79">
        <v>125000135</v>
      </c>
      <c r="D1057" s="274">
        <v>8590860011350</v>
      </c>
      <c r="E1057" s="53" t="s">
        <v>2918</v>
      </c>
      <c r="F1057" s="44" t="s">
        <v>6</v>
      </c>
      <c r="G1057" s="91">
        <v>22865</v>
      </c>
      <c r="H1057" s="265">
        <f t="shared" si="72"/>
        <v>22865</v>
      </c>
      <c r="I1057" s="46"/>
      <c r="J1057" s="46">
        <v>1</v>
      </c>
      <c r="K1057" s="46"/>
      <c r="L1057" s="110"/>
      <c r="O1057" s="336"/>
      <c r="P1057" s="336"/>
      <c r="Q1057" s="214"/>
    </row>
    <row r="1058" spans="1:17" s="13" customFormat="1" ht="20.100000000000001" customHeight="1" x14ac:dyDescent="0.25">
      <c r="A1058" s="77"/>
      <c r="B1058" s="75">
        <v>3296139206</v>
      </c>
      <c r="C1058" s="80">
        <v>125000150</v>
      </c>
      <c r="D1058" s="274">
        <v>8590860011374</v>
      </c>
      <c r="E1058" s="53" t="s">
        <v>2919</v>
      </c>
      <c r="F1058" s="8" t="s">
        <v>6</v>
      </c>
      <c r="G1058" s="91">
        <v>22865</v>
      </c>
      <c r="H1058" s="265">
        <f t="shared" si="72"/>
        <v>22865</v>
      </c>
      <c r="I1058" s="46"/>
      <c r="J1058" s="46">
        <v>1</v>
      </c>
      <c r="K1058" s="46"/>
      <c r="L1058" s="110"/>
      <c r="O1058" s="336"/>
      <c r="P1058" s="336"/>
      <c r="Q1058" s="214"/>
    </row>
    <row r="1059" spans="1:17" s="13" customFormat="1" ht="20.100000000000001" customHeight="1" x14ac:dyDescent="0.25">
      <c r="A1059" s="95"/>
      <c r="B1059" s="75">
        <v>3296139207</v>
      </c>
      <c r="C1059" s="79">
        <v>125000165</v>
      </c>
      <c r="D1059" s="274">
        <v>8590860011381</v>
      </c>
      <c r="E1059" s="53" t="s">
        <v>2920</v>
      </c>
      <c r="F1059" s="44" t="s">
        <v>6</v>
      </c>
      <c r="G1059" s="91">
        <v>22865</v>
      </c>
      <c r="H1059" s="265">
        <f t="shared" si="72"/>
        <v>22865</v>
      </c>
      <c r="I1059" s="46"/>
      <c r="J1059" s="46">
        <v>1</v>
      </c>
      <c r="K1059" s="46"/>
      <c r="L1059" s="110"/>
      <c r="O1059" s="336"/>
      <c r="P1059" s="336"/>
      <c r="Q1059" s="214"/>
    </row>
    <row r="1060" spans="1:17" s="13" customFormat="1" ht="20.100000000000001" customHeight="1" x14ac:dyDescent="0.25">
      <c r="A1060" s="77"/>
      <c r="B1060" s="75">
        <v>3295139201</v>
      </c>
      <c r="C1060" s="80">
        <v>125000180</v>
      </c>
      <c r="D1060" s="274">
        <v>5905485446815</v>
      </c>
      <c r="E1060" s="53" t="s">
        <v>2921</v>
      </c>
      <c r="F1060" s="8" t="s">
        <v>6</v>
      </c>
      <c r="G1060" s="110">
        <v>13377</v>
      </c>
      <c r="H1060" s="265">
        <f t="shared" si="72"/>
        <v>13377</v>
      </c>
      <c r="I1060" s="46"/>
      <c r="J1060" s="46">
        <v>1</v>
      </c>
      <c r="K1060" s="46"/>
      <c r="L1060" s="110"/>
      <c r="O1060" s="336"/>
      <c r="P1060" s="336"/>
      <c r="Q1060" s="214"/>
    </row>
    <row r="1061" spans="1:17" s="13" customFormat="1" ht="20.100000000000001" customHeight="1" x14ac:dyDescent="0.25">
      <c r="A1061" s="77"/>
      <c r="B1061" s="75">
        <v>3296139211</v>
      </c>
      <c r="C1061" s="79">
        <v>125091800</v>
      </c>
      <c r="D1061" s="274">
        <v>8590860011435</v>
      </c>
      <c r="E1061" s="53" t="s">
        <v>2922</v>
      </c>
      <c r="F1061" s="44" t="s">
        <v>6</v>
      </c>
      <c r="G1061" s="110">
        <v>24938</v>
      </c>
      <c r="H1061" s="265">
        <f t="shared" si="72"/>
        <v>24938</v>
      </c>
      <c r="I1061" s="46"/>
      <c r="J1061" s="46">
        <v>1</v>
      </c>
      <c r="K1061" s="46"/>
      <c r="L1061" s="110"/>
      <c r="O1061" s="336"/>
      <c r="P1061" s="336"/>
      <c r="Q1061" s="214"/>
    </row>
    <row r="1062" spans="1:17" s="13" customFormat="1" ht="20.100000000000001" customHeight="1" x14ac:dyDescent="0.25">
      <c r="A1062" s="95"/>
      <c r="B1062" s="75">
        <v>3296139213</v>
      </c>
      <c r="C1062" s="80">
        <v>125131800</v>
      </c>
      <c r="D1062" s="274">
        <v>8590860011459</v>
      </c>
      <c r="E1062" s="53" t="s">
        <v>2923</v>
      </c>
      <c r="F1062" s="8" t="s">
        <v>6</v>
      </c>
      <c r="G1062" s="110">
        <v>24938</v>
      </c>
      <c r="H1062" s="265">
        <f t="shared" si="72"/>
        <v>24938</v>
      </c>
      <c r="I1062" s="46"/>
      <c r="J1062" s="46">
        <v>1</v>
      </c>
      <c r="K1062" s="46"/>
      <c r="L1062" s="110"/>
      <c r="O1062" s="336"/>
      <c r="P1062" s="336"/>
      <c r="Q1062" s="214"/>
    </row>
    <row r="1063" spans="1:17" s="13" customFormat="1" ht="20.100000000000001" customHeight="1" x14ac:dyDescent="0.25">
      <c r="A1063" s="77"/>
      <c r="B1063" s="75">
        <v>3296139209</v>
      </c>
      <c r="C1063" s="76">
        <v>125001822</v>
      </c>
      <c r="D1063" s="274">
        <v>8590860011411</v>
      </c>
      <c r="E1063" s="53" t="s">
        <v>2924</v>
      </c>
      <c r="F1063" s="44" t="s">
        <v>6</v>
      </c>
      <c r="G1063" s="110">
        <v>24938</v>
      </c>
      <c r="H1063" s="265">
        <f t="shared" si="72"/>
        <v>24938</v>
      </c>
      <c r="I1063" s="46"/>
      <c r="J1063" s="46">
        <v>1</v>
      </c>
      <c r="K1063" s="46"/>
      <c r="L1063" s="110"/>
      <c r="O1063" s="336"/>
      <c r="P1063" s="336"/>
      <c r="Q1063" s="214"/>
    </row>
    <row r="1064" spans="1:17" s="13" customFormat="1" ht="20.100000000000001" customHeight="1" x14ac:dyDescent="0.25">
      <c r="A1064" s="77"/>
      <c r="B1064" s="75">
        <v>3296139210</v>
      </c>
      <c r="C1064" s="78">
        <v>125001827</v>
      </c>
      <c r="D1064" s="274">
        <v>8590860011428</v>
      </c>
      <c r="E1064" s="53" t="s">
        <v>2925</v>
      </c>
      <c r="F1064" s="8" t="s">
        <v>6</v>
      </c>
      <c r="G1064" s="110">
        <v>24938</v>
      </c>
      <c r="H1064" s="265">
        <f t="shared" si="72"/>
        <v>24938</v>
      </c>
      <c r="I1064" s="46"/>
      <c r="J1064" s="46">
        <v>1</v>
      </c>
      <c r="K1064" s="46"/>
      <c r="L1064" s="110"/>
      <c r="O1064" s="336"/>
      <c r="P1064" s="336"/>
      <c r="Q1064" s="214"/>
    </row>
    <row r="1065" spans="1:17" s="13" customFormat="1" ht="20.100000000000001" customHeight="1" x14ac:dyDescent="0.25">
      <c r="A1065" s="94"/>
      <c r="B1065" s="75">
        <v>3296139212</v>
      </c>
      <c r="C1065" s="76">
        <v>125091827</v>
      </c>
      <c r="D1065" s="274">
        <v>8590860011442</v>
      </c>
      <c r="E1065" s="53" t="s">
        <v>2926</v>
      </c>
      <c r="F1065" s="44" t="s">
        <v>6</v>
      </c>
      <c r="G1065" s="110">
        <v>25650</v>
      </c>
      <c r="H1065" s="265">
        <f t="shared" si="72"/>
        <v>25650</v>
      </c>
      <c r="I1065" s="46"/>
      <c r="J1065" s="46">
        <v>1</v>
      </c>
      <c r="K1065" s="46"/>
      <c r="L1065" s="110"/>
      <c r="O1065" s="336"/>
      <c r="P1065" s="336"/>
      <c r="Q1065" s="214"/>
    </row>
    <row r="1066" spans="1:17" s="13" customFormat="1" ht="20.100000000000001" customHeight="1" x14ac:dyDescent="0.25">
      <c r="A1066" s="94"/>
      <c r="B1066" s="75">
        <v>3296139214</v>
      </c>
      <c r="C1066" s="78">
        <v>125131822</v>
      </c>
      <c r="D1066" s="274">
        <v>8590860011466</v>
      </c>
      <c r="E1066" s="53" t="s">
        <v>2927</v>
      </c>
      <c r="F1066" s="8" t="s">
        <v>6</v>
      </c>
      <c r="G1066" s="110">
        <v>25650</v>
      </c>
      <c r="H1066" s="265">
        <f t="shared" si="72"/>
        <v>25650</v>
      </c>
      <c r="I1066" s="46"/>
      <c r="J1066" s="46">
        <v>1</v>
      </c>
      <c r="K1066" s="46"/>
      <c r="L1066" s="110"/>
      <c r="O1066" s="336"/>
      <c r="P1066" s="336"/>
      <c r="Q1066" s="214"/>
    </row>
    <row r="1067" spans="1:17" s="13" customFormat="1" ht="20.100000000000001" customHeight="1" x14ac:dyDescent="0.25">
      <c r="A1067" s="77"/>
      <c r="B1067" s="75">
        <v>3296139301</v>
      </c>
      <c r="C1067" s="79">
        <v>131000001</v>
      </c>
      <c r="D1067" s="274">
        <v>8590860011473</v>
      </c>
      <c r="E1067" s="53" t="s">
        <v>2928</v>
      </c>
      <c r="F1067" s="44" t="s">
        <v>6</v>
      </c>
      <c r="G1067" s="91">
        <v>17165</v>
      </c>
      <c r="H1067" s="265">
        <f t="shared" si="72"/>
        <v>17165</v>
      </c>
      <c r="I1067" s="46"/>
      <c r="J1067" s="46">
        <v>1</v>
      </c>
      <c r="K1067" s="46"/>
      <c r="L1067" s="110"/>
      <c r="O1067" s="336"/>
      <c r="P1067" s="336"/>
      <c r="Q1067" s="214"/>
    </row>
    <row r="1068" spans="1:17" s="13" customFormat="1" ht="20.100000000000001" customHeight="1" x14ac:dyDescent="0.25">
      <c r="A1068" s="77"/>
      <c r="B1068" s="75">
        <v>3296139302</v>
      </c>
      <c r="C1068" s="80">
        <v>131000090</v>
      </c>
      <c r="D1068" s="274">
        <v>8590860011480</v>
      </c>
      <c r="E1068" s="53" t="s">
        <v>2929</v>
      </c>
      <c r="F1068" s="8" t="s">
        <v>6</v>
      </c>
      <c r="G1068" s="91">
        <v>23449</v>
      </c>
      <c r="H1068" s="265">
        <f t="shared" si="72"/>
        <v>23449</v>
      </c>
      <c r="I1068" s="46"/>
      <c r="J1068" s="46">
        <v>1</v>
      </c>
      <c r="K1068" s="46"/>
      <c r="L1068" s="110"/>
      <c r="O1068" s="336"/>
      <c r="P1068" s="336"/>
      <c r="Q1068" s="214"/>
    </row>
    <row r="1069" spans="1:17" s="13" customFormat="1" ht="20.100000000000001" customHeight="1" x14ac:dyDescent="0.25">
      <c r="A1069" s="77"/>
      <c r="B1069" s="75">
        <v>3296139303</v>
      </c>
      <c r="C1069" s="79">
        <v>131000105</v>
      </c>
      <c r="D1069" s="274">
        <v>8590860011503</v>
      </c>
      <c r="E1069" s="53" t="s">
        <v>2930</v>
      </c>
      <c r="F1069" s="44" t="s">
        <v>6</v>
      </c>
      <c r="G1069" s="91">
        <v>23449</v>
      </c>
      <c r="H1069" s="265">
        <f t="shared" si="72"/>
        <v>23449</v>
      </c>
      <c r="I1069" s="46"/>
      <c r="J1069" s="46">
        <v>1</v>
      </c>
      <c r="K1069" s="46"/>
      <c r="L1069" s="110"/>
      <c r="O1069" s="336"/>
      <c r="P1069" s="336"/>
      <c r="Q1069" s="214"/>
    </row>
    <row r="1070" spans="1:17" s="13" customFormat="1" ht="20.100000000000001" customHeight="1" x14ac:dyDescent="0.25">
      <c r="A1070" s="77"/>
      <c r="B1070" s="75">
        <v>3296139304</v>
      </c>
      <c r="C1070" s="80">
        <v>131000120</v>
      </c>
      <c r="D1070" s="274">
        <v>8590860011510</v>
      </c>
      <c r="E1070" s="53" t="s">
        <v>2931</v>
      </c>
      <c r="F1070" s="8" t="s">
        <v>6</v>
      </c>
      <c r="G1070" s="91">
        <v>23449</v>
      </c>
      <c r="H1070" s="265">
        <f t="shared" si="72"/>
        <v>23449</v>
      </c>
      <c r="I1070" s="46"/>
      <c r="J1070" s="46">
        <v>1</v>
      </c>
      <c r="K1070" s="46"/>
      <c r="L1070" s="110"/>
      <c r="O1070" s="336"/>
      <c r="P1070" s="336"/>
      <c r="Q1070" s="214"/>
    </row>
    <row r="1071" spans="1:17" s="13" customFormat="1" ht="20.100000000000001" customHeight="1" x14ac:dyDescent="0.25">
      <c r="A1071" s="95"/>
      <c r="B1071" s="75">
        <v>3296139305</v>
      </c>
      <c r="C1071" s="79">
        <v>131000135</v>
      </c>
      <c r="D1071" s="274">
        <v>8590860011527</v>
      </c>
      <c r="E1071" s="53" t="s">
        <v>2932</v>
      </c>
      <c r="F1071" s="44" t="s">
        <v>6</v>
      </c>
      <c r="G1071" s="91">
        <v>23449</v>
      </c>
      <c r="H1071" s="265">
        <f t="shared" si="72"/>
        <v>23449</v>
      </c>
      <c r="I1071" s="46"/>
      <c r="J1071" s="46">
        <v>1</v>
      </c>
      <c r="K1071" s="46"/>
      <c r="L1071" s="110"/>
      <c r="O1071" s="336"/>
      <c r="P1071" s="336"/>
      <c r="Q1071" s="214"/>
    </row>
    <row r="1072" spans="1:17" s="13" customFormat="1" ht="20.100000000000001" customHeight="1" x14ac:dyDescent="0.25">
      <c r="A1072" s="77"/>
      <c r="B1072" s="75">
        <v>3296139306</v>
      </c>
      <c r="C1072" s="80">
        <v>131000150</v>
      </c>
      <c r="D1072" s="274">
        <v>8590860011534</v>
      </c>
      <c r="E1072" s="53" t="s">
        <v>2933</v>
      </c>
      <c r="F1072" s="8" t="s">
        <v>6</v>
      </c>
      <c r="G1072" s="91">
        <v>23449</v>
      </c>
      <c r="H1072" s="265">
        <f t="shared" si="72"/>
        <v>23449</v>
      </c>
      <c r="I1072" s="46"/>
      <c r="J1072" s="46">
        <v>1</v>
      </c>
      <c r="K1072" s="46"/>
      <c r="L1072" s="110"/>
      <c r="O1072" s="336"/>
      <c r="P1072" s="336"/>
      <c r="Q1072" s="214"/>
    </row>
    <row r="1073" spans="1:17" s="13" customFormat="1" ht="20.100000000000001" customHeight="1" x14ac:dyDescent="0.25">
      <c r="A1073" s="77"/>
      <c r="B1073" s="75">
        <v>3296139307</v>
      </c>
      <c r="C1073" s="79">
        <v>131000165</v>
      </c>
      <c r="D1073" s="274">
        <v>8590860011558</v>
      </c>
      <c r="E1073" s="53" t="s">
        <v>2934</v>
      </c>
      <c r="F1073" s="44" t="s">
        <v>6</v>
      </c>
      <c r="G1073" s="91">
        <v>23449</v>
      </c>
      <c r="H1073" s="265">
        <f t="shared" si="72"/>
        <v>23449</v>
      </c>
      <c r="I1073" s="46"/>
      <c r="J1073" s="46">
        <v>1</v>
      </c>
      <c r="K1073" s="46"/>
      <c r="L1073" s="110"/>
      <c r="O1073" s="336"/>
      <c r="P1073" s="336"/>
      <c r="Q1073" s="214"/>
    </row>
    <row r="1074" spans="1:17" s="13" customFormat="1" ht="20.100000000000001" customHeight="1" x14ac:dyDescent="0.25">
      <c r="A1074" s="77"/>
      <c r="B1074" s="75">
        <v>3295139301</v>
      </c>
      <c r="C1074" s="80">
        <v>131000180</v>
      </c>
      <c r="D1074" s="274">
        <v>5905485446822</v>
      </c>
      <c r="E1074" s="53" t="s">
        <v>2935</v>
      </c>
      <c r="F1074" s="8" t="s">
        <v>6</v>
      </c>
      <c r="G1074" s="110">
        <v>13966</v>
      </c>
      <c r="H1074" s="265">
        <f t="shared" si="72"/>
        <v>13966</v>
      </c>
      <c r="I1074" s="46"/>
      <c r="J1074" s="46">
        <v>1</v>
      </c>
      <c r="K1074" s="46"/>
      <c r="L1074" s="110"/>
      <c r="O1074" s="336"/>
      <c r="P1074" s="336"/>
      <c r="Q1074" s="214"/>
    </row>
    <row r="1075" spans="1:17" s="13" customFormat="1" ht="20.100000000000001" customHeight="1" x14ac:dyDescent="0.25">
      <c r="A1075" s="77"/>
      <c r="B1075" s="75">
        <v>3296139310</v>
      </c>
      <c r="C1075" s="79">
        <v>131091800</v>
      </c>
      <c r="D1075" s="274">
        <v>8590860011602</v>
      </c>
      <c r="E1075" s="53" t="s">
        <v>2936</v>
      </c>
      <c r="F1075" s="44" t="s">
        <v>6</v>
      </c>
      <c r="G1075" s="110">
        <v>25456</v>
      </c>
      <c r="H1075" s="265">
        <f t="shared" si="72"/>
        <v>25456</v>
      </c>
      <c r="I1075" s="46"/>
      <c r="J1075" s="46">
        <v>1</v>
      </c>
      <c r="K1075" s="46"/>
      <c r="L1075" s="110"/>
      <c r="O1075" s="336"/>
      <c r="P1075" s="336"/>
      <c r="Q1075" s="214"/>
    </row>
    <row r="1076" spans="1:17" s="13" customFormat="1" ht="20.100000000000001" customHeight="1" x14ac:dyDescent="0.25">
      <c r="A1076" s="77"/>
      <c r="B1076" s="75">
        <v>3296139309</v>
      </c>
      <c r="C1076" s="80">
        <v>131001827</v>
      </c>
      <c r="D1076" s="274">
        <v>8590860011589</v>
      </c>
      <c r="E1076" s="53" t="s">
        <v>2937</v>
      </c>
      <c r="F1076" s="8" t="s">
        <v>6</v>
      </c>
      <c r="G1076" s="110">
        <v>25456</v>
      </c>
      <c r="H1076" s="265">
        <f t="shared" si="72"/>
        <v>25456</v>
      </c>
      <c r="I1076" s="46"/>
      <c r="J1076" s="46">
        <v>1</v>
      </c>
      <c r="K1076" s="46"/>
      <c r="L1076" s="110"/>
      <c r="O1076" s="336"/>
      <c r="P1076" s="336"/>
      <c r="Q1076" s="214"/>
    </row>
    <row r="1077" spans="1:17" s="13" customFormat="1" ht="20.100000000000001" customHeight="1" x14ac:dyDescent="0.25">
      <c r="A1077" s="94"/>
      <c r="B1077" s="75">
        <v>3296139311</v>
      </c>
      <c r="C1077" s="79">
        <v>131091827</v>
      </c>
      <c r="D1077" s="274">
        <v>8590860011626</v>
      </c>
      <c r="E1077" s="53" t="s">
        <v>2938</v>
      </c>
      <c r="F1077" s="44" t="s">
        <v>6</v>
      </c>
      <c r="G1077" s="110">
        <v>26233</v>
      </c>
      <c r="H1077" s="265">
        <f t="shared" si="72"/>
        <v>26233</v>
      </c>
      <c r="I1077" s="46"/>
      <c r="J1077" s="46">
        <v>1</v>
      </c>
      <c r="K1077" s="46"/>
      <c r="L1077" s="110"/>
      <c r="O1077" s="336"/>
      <c r="P1077" s="336"/>
      <c r="Q1077" s="214"/>
    </row>
    <row r="1078" spans="1:17" s="13" customFormat="1" ht="20.100000000000001" customHeight="1" x14ac:dyDescent="0.25">
      <c r="A1078" s="94"/>
      <c r="B1078" s="75">
        <v>3295139401</v>
      </c>
      <c r="C1078" s="76">
        <v>140000180</v>
      </c>
      <c r="D1078" s="274">
        <v>5905485446839</v>
      </c>
      <c r="E1078" s="53" t="s">
        <v>2939</v>
      </c>
      <c r="F1078" s="44" t="s">
        <v>6</v>
      </c>
      <c r="G1078" s="110">
        <v>16511</v>
      </c>
      <c r="H1078" s="265">
        <f t="shared" ref="H1078" si="73">G1078*(100-$H$884)/100</f>
        <v>16511</v>
      </c>
      <c r="I1078" s="46"/>
      <c r="J1078" s="46">
        <v>1</v>
      </c>
      <c r="K1078" s="46"/>
      <c r="L1078" s="110"/>
      <c r="O1078" s="336"/>
      <c r="P1078" s="336"/>
      <c r="Q1078" s="214"/>
    </row>
    <row r="1079" spans="1:17" s="7" customFormat="1" ht="30" customHeight="1" x14ac:dyDescent="0.25">
      <c r="A1079" s="189" t="s">
        <v>3250</v>
      </c>
      <c r="B1079" s="190"/>
      <c r="C1079" s="190"/>
      <c r="D1079" s="375"/>
      <c r="E1079" s="191"/>
      <c r="F1079" s="192"/>
      <c r="G1079" s="193" t="s">
        <v>5</v>
      </c>
      <c r="H1079" s="259">
        <f>'Rabatové skupiny'!C36</f>
        <v>0</v>
      </c>
      <c r="I1079" s="273" t="s">
        <v>3322</v>
      </c>
      <c r="J1079" s="191"/>
      <c r="K1079" s="191"/>
      <c r="L1079" s="194" t="s">
        <v>853</v>
      </c>
      <c r="M1079" s="13"/>
      <c r="N1079" s="13"/>
      <c r="O1079" s="336"/>
      <c r="P1079" s="336"/>
      <c r="Q1079" s="214"/>
    </row>
    <row r="1080" spans="1:17" s="14" customFormat="1" ht="40.200000000000003" customHeight="1" x14ac:dyDescent="0.3">
      <c r="A1080" s="186" t="str">
        <f>A$9</f>
        <v>Položka</v>
      </c>
      <c r="B1080" s="186" t="str">
        <f t="shared" ref="B1080:K1080" si="74">B$9</f>
        <v>Objednací kód</v>
      </c>
      <c r="C1080" s="186" t="str">
        <f t="shared" si="74"/>
        <v>Systémový kód</v>
      </c>
      <c r="D1080" s="376" t="s">
        <v>3320</v>
      </c>
      <c r="E1080" s="186" t="s">
        <v>1439</v>
      </c>
      <c r="F1080" s="186" t="str">
        <f t="shared" si="74"/>
        <v>MJ</v>
      </c>
      <c r="G1080" s="187" t="s">
        <v>7</v>
      </c>
      <c r="H1080" s="263" t="str">
        <f t="shared" si="74"/>
        <v>Netto cena (Kč)</v>
      </c>
      <c r="I1080" s="188" t="str">
        <f t="shared" si="74"/>
        <v>Krabice/ Box</v>
      </c>
      <c r="J1080" s="188" t="str">
        <f t="shared" si="74"/>
        <v>Paleta</v>
      </c>
      <c r="K1080" s="188" t="str">
        <f t="shared" si="74"/>
        <v>Kamion</v>
      </c>
      <c r="L1080" s="188"/>
      <c r="M1080" s="13"/>
      <c r="N1080" s="13"/>
      <c r="O1080" s="336"/>
      <c r="P1080" s="336"/>
      <c r="Q1080" s="214"/>
    </row>
    <row r="1081" spans="1:17" s="13" customFormat="1" ht="20.100000000000001" customHeight="1" x14ac:dyDescent="0.25">
      <c r="A1081" s="74" t="s">
        <v>2940</v>
      </c>
      <c r="B1081" s="75">
        <v>3295732001</v>
      </c>
      <c r="C1081" s="78" t="s">
        <v>2941</v>
      </c>
      <c r="D1081" s="274">
        <v>4022462011185</v>
      </c>
      <c r="E1081" s="53" t="s">
        <v>2942</v>
      </c>
      <c r="F1081" s="8" t="s">
        <v>6</v>
      </c>
      <c r="G1081" s="91">
        <v>167</v>
      </c>
      <c r="H1081" s="265">
        <f>G1081*(100-$H$1079)/100</f>
        <v>167</v>
      </c>
      <c r="I1081" s="46"/>
      <c r="J1081" s="46">
        <v>100</v>
      </c>
      <c r="K1081" s="46"/>
      <c r="L1081" s="110"/>
      <c r="O1081" s="336"/>
      <c r="P1081" s="336"/>
      <c r="Q1081" s="214"/>
    </row>
    <row r="1082" spans="1:17" s="13" customFormat="1" ht="20.100000000000001" customHeight="1" x14ac:dyDescent="0.25">
      <c r="A1082" s="94"/>
      <c r="B1082" s="75">
        <v>3295733001</v>
      </c>
      <c r="C1082" s="76" t="s">
        <v>2943</v>
      </c>
      <c r="D1082" s="274">
        <v>4022462011208</v>
      </c>
      <c r="E1082" s="53" t="s">
        <v>2944</v>
      </c>
      <c r="F1082" s="44" t="s">
        <v>6</v>
      </c>
      <c r="G1082" s="91">
        <v>205</v>
      </c>
      <c r="H1082" s="265">
        <f t="shared" ref="H1082:H1130" si="75">G1082*(100-$H$1079)/100</f>
        <v>205</v>
      </c>
      <c r="I1082" s="46"/>
      <c r="J1082" s="46">
        <v>50</v>
      </c>
      <c r="K1082" s="46"/>
      <c r="L1082" s="110"/>
      <c r="O1082" s="336"/>
      <c r="P1082" s="336"/>
      <c r="Q1082" s="214"/>
    </row>
    <row r="1083" spans="1:17" s="13" customFormat="1" ht="20.100000000000001" customHeight="1" x14ac:dyDescent="0.25">
      <c r="A1083" s="94"/>
      <c r="B1083" s="75">
        <v>3295733002</v>
      </c>
      <c r="C1083" s="78" t="s">
        <v>2945</v>
      </c>
      <c r="D1083" s="274">
        <v>4022462011222</v>
      </c>
      <c r="E1083" s="53" t="s">
        <v>2946</v>
      </c>
      <c r="F1083" s="8" t="s">
        <v>6</v>
      </c>
      <c r="G1083" s="91">
        <v>501</v>
      </c>
      <c r="H1083" s="265">
        <f t="shared" si="75"/>
        <v>501</v>
      </c>
      <c r="I1083" s="46"/>
      <c r="J1083" s="46">
        <v>40</v>
      </c>
      <c r="K1083" s="46"/>
      <c r="L1083" s="110"/>
      <c r="O1083" s="336"/>
      <c r="P1083" s="336"/>
      <c r="Q1083" s="214"/>
    </row>
    <row r="1084" spans="1:17" s="13" customFormat="1" ht="20.100000000000001" customHeight="1" x14ac:dyDescent="0.25">
      <c r="A1084" s="81"/>
      <c r="B1084" s="75">
        <v>3295734001</v>
      </c>
      <c r="C1084" s="79" t="s">
        <v>2947</v>
      </c>
      <c r="D1084" s="274">
        <v>4022462011246</v>
      </c>
      <c r="E1084" s="53" t="s">
        <v>4385</v>
      </c>
      <c r="F1084" s="44" t="s">
        <v>6</v>
      </c>
      <c r="G1084" s="91">
        <v>643</v>
      </c>
      <c r="H1084" s="265">
        <f t="shared" si="75"/>
        <v>643</v>
      </c>
      <c r="I1084" s="46"/>
      <c r="J1084" s="46">
        <v>25</v>
      </c>
      <c r="K1084" s="46"/>
      <c r="L1084" s="110"/>
      <c r="O1084" s="336"/>
      <c r="P1084" s="336"/>
      <c r="Q1084" s="214"/>
    </row>
    <row r="1085" spans="1:17" s="13" customFormat="1" ht="20.100000000000001" customHeight="1" x14ac:dyDescent="0.25">
      <c r="A1085" s="74" t="s">
        <v>1608</v>
      </c>
      <c r="B1085" s="75">
        <v>3295732002</v>
      </c>
      <c r="C1085" s="79" t="s">
        <v>2948</v>
      </c>
      <c r="D1085" s="274">
        <v>4022462011703</v>
      </c>
      <c r="E1085" s="53" t="s">
        <v>2949</v>
      </c>
      <c r="F1085" s="44" t="s">
        <v>6</v>
      </c>
      <c r="G1085" s="91">
        <v>245</v>
      </c>
      <c r="H1085" s="265">
        <f t="shared" si="75"/>
        <v>245</v>
      </c>
      <c r="I1085" s="46"/>
      <c r="J1085" s="46">
        <v>80</v>
      </c>
      <c r="K1085" s="46"/>
      <c r="L1085" s="110"/>
      <c r="O1085" s="336"/>
      <c r="P1085" s="336"/>
      <c r="Q1085" s="214"/>
    </row>
    <row r="1086" spans="1:17" s="13" customFormat="1" ht="20.100000000000001" customHeight="1" x14ac:dyDescent="0.25">
      <c r="A1086" s="77"/>
      <c r="B1086" s="75">
        <v>3295733003</v>
      </c>
      <c r="C1086" s="80" t="s">
        <v>2950</v>
      </c>
      <c r="D1086" s="274">
        <v>4022462011727</v>
      </c>
      <c r="E1086" s="53" t="s">
        <v>2951</v>
      </c>
      <c r="F1086" s="8" t="s">
        <v>6</v>
      </c>
      <c r="G1086" s="91">
        <v>288</v>
      </c>
      <c r="H1086" s="265">
        <f t="shared" si="75"/>
        <v>288</v>
      </c>
      <c r="I1086" s="46"/>
      <c r="J1086" s="46">
        <v>40</v>
      </c>
      <c r="K1086" s="46"/>
      <c r="L1086" s="110"/>
      <c r="O1086" s="336"/>
      <c r="P1086" s="336"/>
      <c r="Q1086" s="214"/>
    </row>
    <row r="1087" spans="1:17" s="13" customFormat="1" ht="20.100000000000001" customHeight="1" x14ac:dyDescent="0.25">
      <c r="A1087" s="95"/>
      <c r="B1087" s="75">
        <v>3295733004</v>
      </c>
      <c r="C1087" s="79" t="s">
        <v>2952</v>
      </c>
      <c r="D1087" s="274">
        <v>5905485412056</v>
      </c>
      <c r="E1087" s="53" t="s">
        <v>2953</v>
      </c>
      <c r="F1087" s="44" t="s">
        <v>6</v>
      </c>
      <c r="G1087" s="91">
        <v>251</v>
      </c>
      <c r="H1087" s="265">
        <f t="shared" si="75"/>
        <v>251</v>
      </c>
      <c r="I1087" s="46"/>
      <c r="J1087" s="46">
        <v>150</v>
      </c>
      <c r="K1087" s="46"/>
      <c r="L1087" s="110"/>
      <c r="O1087" s="336"/>
      <c r="P1087" s="336"/>
      <c r="Q1087" s="214"/>
    </row>
    <row r="1088" spans="1:17" s="13" customFormat="1" ht="20.100000000000001" customHeight="1" x14ac:dyDescent="0.25">
      <c r="A1088" s="77"/>
      <c r="B1088" s="75">
        <v>3295734002</v>
      </c>
      <c r="C1088" s="80" t="s">
        <v>2954</v>
      </c>
      <c r="D1088" s="274">
        <v>8712603127023</v>
      </c>
      <c r="E1088" s="53" t="s">
        <v>4386</v>
      </c>
      <c r="F1088" s="8" t="s">
        <v>6</v>
      </c>
      <c r="G1088" s="91">
        <v>315</v>
      </c>
      <c r="H1088" s="265">
        <f t="shared" si="75"/>
        <v>315</v>
      </c>
      <c r="I1088" s="46"/>
      <c r="J1088" s="46">
        <v>90</v>
      </c>
      <c r="K1088" s="46"/>
      <c r="L1088" s="110"/>
      <c r="O1088" s="336"/>
      <c r="P1088" s="336"/>
      <c r="Q1088" s="214"/>
    </row>
    <row r="1089" spans="1:17" s="13" customFormat="1" ht="20.100000000000001" customHeight="1" x14ac:dyDescent="0.25">
      <c r="A1089" s="77"/>
      <c r="B1089" s="75">
        <v>3295734003</v>
      </c>
      <c r="C1089" s="79" t="s">
        <v>2955</v>
      </c>
      <c r="D1089" s="274">
        <v>4022462011789</v>
      </c>
      <c r="E1089" s="53" t="s">
        <v>2956</v>
      </c>
      <c r="F1089" s="44" t="s">
        <v>6</v>
      </c>
      <c r="G1089" s="91">
        <v>602</v>
      </c>
      <c r="H1089" s="265">
        <f t="shared" si="75"/>
        <v>602</v>
      </c>
      <c r="I1089" s="46"/>
      <c r="J1089" s="46">
        <v>8</v>
      </c>
      <c r="K1089" s="46"/>
      <c r="L1089" s="110"/>
      <c r="O1089" s="336"/>
      <c r="P1089" s="336"/>
      <c r="Q1089" s="214"/>
    </row>
    <row r="1090" spans="1:17" s="13" customFormat="1" ht="20.100000000000001" customHeight="1" x14ac:dyDescent="0.25">
      <c r="A1090" s="94"/>
      <c r="B1090" s="75">
        <v>3295734004</v>
      </c>
      <c r="C1090" s="80" t="s">
        <v>2957</v>
      </c>
      <c r="D1090" s="274">
        <v>4022462011802</v>
      </c>
      <c r="E1090" s="53" t="s">
        <v>4387</v>
      </c>
      <c r="F1090" s="8" t="s">
        <v>6</v>
      </c>
      <c r="G1090" s="91">
        <v>1868</v>
      </c>
      <c r="H1090" s="265">
        <f t="shared" si="75"/>
        <v>1868</v>
      </c>
      <c r="I1090" s="46"/>
      <c r="J1090" s="46">
        <v>5</v>
      </c>
      <c r="K1090" s="46"/>
      <c r="L1090" s="110"/>
      <c r="O1090" s="336"/>
      <c r="P1090" s="336"/>
      <c r="Q1090" s="214"/>
    </row>
    <row r="1091" spans="1:17" s="13" customFormat="1" ht="20.100000000000001" customHeight="1" x14ac:dyDescent="0.25">
      <c r="A1091" s="81"/>
      <c r="B1091" s="75">
        <v>3295735001</v>
      </c>
      <c r="C1091" s="79" t="s">
        <v>2958</v>
      </c>
      <c r="D1091" s="274">
        <v>4022462011826</v>
      </c>
      <c r="E1091" s="53" t="s">
        <v>2959</v>
      </c>
      <c r="F1091" s="44" t="s">
        <v>6</v>
      </c>
      <c r="G1091" s="91">
        <v>2539</v>
      </c>
      <c r="H1091" s="265">
        <f t="shared" si="75"/>
        <v>2539</v>
      </c>
      <c r="I1091" s="46"/>
      <c r="J1091" s="46">
        <v>2</v>
      </c>
      <c r="K1091" s="46"/>
      <c r="L1091" s="110"/>
      <c r="O1091" s="336"/>
      <c r="P1091" s="336"/>
      <c r="Q1091" s="214"/>
    </row>
    <row r="1092" spans="1:17" s="13" customFormat="1" ht="20.100000000000001" customHeight="1" x14ac:dyDescent="0.25">
      <c r="A1092" s="74" t="s">
        <v>2960</v>
      </c>
      <c r="B1092" s="75">
        <v>3295732003</v>
      </c>
      <c r="C1092" s="80" t="s">
        <v>2961</v>
      </c>
      <c r="D1092" s="274">
        <v>4022462011048</v>
      </c>
      <c r="E1092" s="53" t="s">
        <v>2962</v>
      </c>
      <c r="F1092" s="8" t="s">
        <v>6</v>
      </c>
      <c r="G1092" s="91">
        <v>419</v>
      </c>
      <c r="H1092" s="265">
        <f t="shared" si="75"/>
        <v>419</v>
      </c>
      <c r="I1092" s="46"/>
      <c r="J1092" s="46">
        <v>25</v>
      </c>
      <c r="K1092" s="46"/>
      <c r="L1092" s="110"/>
      <c r="O1092" s="336"/>
      <c r="P1092" s="336"/>
      <c r="Q1092" s="214"/>
    </row>
    <row r="1093" spans="1:17" s="13" customFormat="1" ht="20.100000000000001" customHeight="1" x14ac:dyDescent="0.25">
      <c r="A1093" s="77"/>
      <c r="B1093" s="75">
        <v>3295733005</v>
      </c>
      <c r="C1093" s="79" t="s">
        <v>2963</v>
      </c>
      <c r="D1093" s="274">
        <v>4022462011062</v>
      </c>
      <c r="E1093" s="53" t="s">
        <v>2964</v>
      </c>
      <c r="F1093" s="44" t="s">
        <v>6</v>
      </c>
      <c r="G1093" s="91">
        <v>489</v>
      </c>
      <c r="H1093" s="265">
        <f t="shared" si="75"/>
        <v>489</v>
      </c>
      <c r="I1093" s="46"/>
      <c r="J1093" s="46">
        <v>20</v>
      </c>
      <c r="K1093" s="46"/>
      <c r="L1093" s="110"/>
      <c r="O1093" s="336"/>
      <c r="P1093" s="336"/>
      <c r="Q1093" s="214"/>
    </row>
    <row r="1094" spans="1:17" s="13" customFormat="1" ht="20.100000000000001" customHeight="1" x14ac:dyDescent="0.25">
      <c r="A1094" s="77"/>
      <c r="B1094" s="75">
        <v>3295733006</v>
      </c>
      <c r="C1094" s="76" t="s">
        <v>2965</v>
      </c>
      <c r="D1094" s="274">
        <v>5905485412469</v>
      </c>
      <c r="E1094" s="53" t="s">
        <v>2966</v>
      </c>
      <c r="F1094" s="44" t="s">
        <v>6</v>
      </c>
      <c r="G1094" s="91">
        <v>670</v>
      </c>
      <c r="H1094" s="265">
        <f t="shared" si="75"/>
        <v>670</v>
      </c>
      <c r="I1094" s="46"/>
      <c r="J1094" s="46">
        <v>10</v>
      </c>
      <c r="K1094" s="46"/>
      <c r="L1094" s="110"/>
      <c r="O1094" s="336"/>
      <c r="P1094" s="336"/>
      <c r="Q1094" s="214"/>
    </row>
    <row r="1095" spans="1:17" s="13" customFormat="1" ht="20.100000000000001" customHeight="1" x14ac:dyDescent="0.25">
      <c r="A1095" s="77"/>
      <c r="B1095" s="75">
        <v>3295734005</v>
      </c>
      <c r="C1095" s="78" t="s">
        <v>2967</v>
      </c>
      <c r="D1095" s="274">
        <v>4022462011109</v>
      </c>
      <c r="E1095" s="53" t="s">
        <v>4388</v>
      </c>
      <c r="F1095" s="8" t="s">
        <v>6</v>
      </c>
      <c r="G1095" s="91">
        <v>980</v>
      </c>
      <c r="H1095" s="265">
        <f t="shared" si="75"/>
        <v>980</v>
      </c>
      <c r="I1095" s="46"/>
      <c r="J1095" s="46">
        <v>10</v>
      </c>
      <c r="K1095" s="46"/>
      <c r="L1095" s="110"/>
      <c r="O1095" s="336"/>
      <c r="P1095" s="336"/>
      <c r="Q1095" s="214"/>
    </row>
    <row r="1096" spans="1:17" s="13" customFormat="1" ht="20.100000000000001" customHeight="1" x14ac:dyDescent="0.25">
      <c r="A1096" s="77"/>
      <c r="B1096" s="75">
        <v>3295734006</v>
      </c>
      <c r="C1096" s="76" t="s">
        <v>2968</v>
      </c>
      <c r="D1096" s="274">
        <v>4022462011123</v>
      </c>
      <c r="E1096" s="53" t="s">
        <v>2969</v>
      </c>
      <c r="F1096" s="44" t="s">
        <v>6</v>
      </c>
      <c r="G1096" s="91">
        <v>1251</v>
      </c>
      <c r="H1096" s="265">
        <f t="shared" si="75"/>
        <v>1251</v>
      </c>
      <c r="I1096" s="46"/>
      <c r="J1096" s="46">
        <v>5</v>
      </c>
      <c r="K1096" s="46"/>
      <c r="L1096" s="110"/>
      <c r="O1096" s="336"/>
      <c r="P1096" s="336"/>
      <c r="Q1096" s="214"/>
    </row>
    <row r="1097" spans="1:17" s="13" customFormat="1" ht="20.100000000000001" customHeight="1" x14ac:dyDescent="0.25">
      <c r="A1097" s="77"/>
      <c r="B1097" s="75">
        <v>3295734007</v>
      </c>
      <c r="C1097" s="78" t="s">
        <v>2970</v>
      </c>
      <c r="D1097" s="274">
        <v>4022462011147</v>
      </c>
      <c r="E1097" s="53" t="s">
        <v>4389</v>
      </c>
      <c r="F1097" s="8" t="s">
        <v>6</v>
      </c>
      <c r="G1097" s="91">
        <v>2639</v>
      </c>
      <c r="H1097" s="265">
        <f t="shared" si="75"/>
        <v>2639</v>
      </c>
      <c r="I1097" s="46"/>
      <c r="J1097" s="46">
        <v>5</v>
      </c>
      <c r="K1097" s="46"/>
      <c r="L1097" s="110"/>
      <c r="O1097" s="336"/>
      <c r="P1097" s="336"/>
      <c r="Q1097" s="214"/>
    </row>
    <row r="1098" spans="1:17" s="13" customFormat="1" ht="20.100000000000001" customHeight="1" x14ac:dyDescent="0.25">
      <c r="A1098" s="81"/>
      <c r="B1098" s="75">
        <v>3295735002</v>
      </c>
      <c r="C1098" s="79" t="s">
        <v>2971</v>
      </c>
      <c r="D1098" s="274">
        <v>5905485412506</v>
      </c>
      <c r="E1098" s="53" t="s">
        <v>2972</v>
      </c>
      <c r="F1098" s="44" t="s">
        <v>6</v>
      </c>
      <c r="G1098" s="91">
        <v>3051</v>
      </c>
      <c r="H1098" s="265">
        <f t="shared" si="75"/>
        <v>3051</v>
      </c>
      <c r="I1098" s="46"/>
      <c r="J1098" s="46">
        <v>3</v>
      </c>
      <c r="K1098" s="46"/>
      <c r="L1098" s="110"/>
      <c r="O1098" s="336"/>
      <c r="P1098" s="336"/>
      <c r="Q1098" s="214"/>
    </row>
    <row r="1099" spans="1:17" s="13" customFormat="1" ht="20.100000000000001" customHeight="1" x14ac:dyDescent="0.25">
      <c r="A1099" s="74" t="s">
        <v>2098</v>
      </c>
      <c r="B1099" s="75">
        <v>3295732004</v>
      </c>
      <c r="C1099" s="80" t="s">
        <v>2973</v>
      </c>
      <c r="D1099" s="274">
        <v>4022462010652</v>
      </c>
      <c r="E1099" s="53" t="s">
        <v>2974</v>
      </c>
      <c r="F1099" s="8" t="s">
        <v>6</v>
      </c>
      <c r="G1099" s="91">
        <v>38</v>
      </c>
      <c r="H1099" s="265">
        <f t="shared" si="75"/>
        <v>38</v>
      </c>
      <c r="I1099" s="46"/>
      <c r="J1099" s="46">
        <v>100</v>
      </c>
      <c r="K1099" s="46"/>
      <c r="L1099" s="110"/>
      <c r="O1099" s="336"/>
      <c r="P1099" s="336"/>
      <c r="Q1099" s="214"/>
    </row>
    <row r="1100" spans="1:17" s="13" customFormat="1" ht="20.100000000000001" customHeight="1" x14ac:dyDescent="0.25">
      <c r="A1100" s="77"/>
      <c r="B1100" s="75">
        <v>3295733007</v>
      </c>
      <c r="C1100" s="79" t="s">
        <v>2975</v>
      </c>
      <c r="D1100" s="274">
        <v>4022462010676</v>
      </c>
      <c r="E1100" s="53" t="s">
        <v>2976</v>
      </c>
      <c r="F1100" s="44" t="s">
        <v>6</v>
      </c>
      <c r="G1100" s="91">
        <v>56</v>
      </c>
      <c r="H1100" s="265">
        <f t="shared" si="75"/>
        <v>56</v>
      </c>
      <c r="I1100" s="46"/>
      <c r="J1100" s="46">
        <v>100</v>
      </c>
      <c r="K1100" s="46"/>
      <c r="L1100" s="110"/>
      <c r="O1100" s="336"/>
      <c r="P1100" s="336"/>
      <c r="Q1100" s="214"/>
    </row>
    <row r="1101" spans="1:17" s="13" customFormat="1" ht="20.100000000000001" customHeight="1" x14ac:dyDescent="0.25">
      <c r="A1101" s="77"/>
      <c r="B1101" s="75">
        <v>3295733008</v>
      </c>
      <c r="C1101" s="80" t="s">
        <v>2977</v>
      </c>
      <c r="D1101" s="274">
        <v>4022462010690</v>
      </c>
      <c r="E1101" s="53" t="s">
        <v>2978</v>
      </c>
      <c r="F1101" s="8" t="s">
        <v>6</v>
      </c>
      <c r="G1101" s="91">
        <v>63</v>
      </c>
      <c r="H1101" s="265">
        <f t="shared" si="75"/>
        <v>63</v>
      </c>
      <c r="I1101" s="46"/>
      <c r="J1101" s="46">
        <v>100</v>
      </c>
      <c r="K1101" s="46"/>
      <c r="L1101" s="110"/>
      <c r="O1101" s="336"/>
      <c r="P1101" s="336"/>
      <c r="Q1101" s="214"/>
    </row>
    <row r="1102" spans="1:17" s="13" customFormat="1" ht="20.100000000000001" customHeight="1" x14ac:dyDescent="0.25">
      <c r="A1102" s="94"/>
      <c r="B1102" s="75">
        <v>3295734008</v>
      </c>
      <c r="C1102" s="79" t="s">
        <v>2979</v>
      </c>
      <c r="D1102" s="274">
        <v>5905485412407</v>
      </c>
      <c r="E1102" s="53" t="s">
        <v>4390</v>
      </c>
      <c r="F1102" s="44" t="s">
        <v>6</v>
      </c>
      <c r="G1102" s="91">
        <v>80</v>
      </c>
      <c r="H1102" s="265">
        <f t="shared" si="75"/>
        <v>80</v>
      </c>
      <c r="I1102" s="46"/>
      <c r="J1102" s="46">
        <v>600</v>
      </c>
      <c r="K1102" s="46"/>
      <c r="L1102" s="110"/>
      <c r="O1102" s="336"/>
      <c r="P1102" s="336"/>
      <c r="Q1102" s="214"/>
    </row>
    <row r="1103" spans="1:17" s="13" customFormat="1" ht="20.100000000000001" customHeight="1" x14ac:dyDescent="0.25">
      <c r="A1103" s="94"/>
      <c r="B1103" s="75">
        <v>3295734009</v>
      </c>
      <c r="C1103" s="80" t="s">
        <v>2980</v>
      </c>
      <c r="D1103" s="274">
        <v>4022462010737</v>
      </c>
      <c r="E1103" s="53" t="s">
        <v>2981</v>
      </c>
      <c r="F1103" s="8" t="s">
        <v>6</v>
      </c>
      <c r="G1103" s="91">
        <v>115</v>
      </c>
      <c r="H1103" s="265">
        <f t="shared" si="75"/>
        <v>115</v>
      </c>
      <c r="I1103" s="46"/>
      <c r="J1103" s="46">
        <v>48</v>
      </c>
      <c r="K1103" s="46"/>
      <c r="L1103" s="110"/>
      <c r="O1103" s="336"/>
      <c r="P1103" s="336"/>
      <c r="Q1103" s="214"/>
    </row>
    <row r="1104" spans="1:17" s="13" customFormat="1" ht="20.100000000000001" customHeight="1" x14ac:dyDescent="0.25">
      <c r="A1104" s="77"/>
      <c r="B1104" s="75">
        <v>3295734010</v>
      </c>
      <c r="C1104" s="79" t="s">
        <v>2982</v>
      </c>
      <c r="D1104" s="274">
        <v>4022462010751</v>
      </c>
      <c r="E1104" s="53" t="s">
        <v>4391</v>
      </c>
      <c r="F1104" s="44" t="s">
        <v>6</v>
      </c>
      <c r="G1104" s="91">
        <v>369</v>
      </c>
      <c r="H1104" s="265">
        <f t="shared" si="75"/>
        <v>369</v>
      </c>
      <c r="I1104" s="46"/>
      <c r="J1104" s="46">
        <v>10</v>
      </c>
      <c r="K1104" s="46"/>
      <c r="L1104" s="110"/>
      <c r="O1104" s="336"/>
      <c r="P1104" s="336"/>
      <c r="Q1104" s="214"/>
    </row>
    <row r="1105" spans="1:17" s="13" customFormat="1" ht="20.100000000000001" customHeight="1" x14ac:dyDescent="0.25">
      <c r="A1105" s="81"/>
      <c r="B1105" s="75">
        <v>3295735003</v>
      </c>
      <c r="C1105" s="80" t="s">
        <v>2983</v>
      </c>
      <c r="D1105" s="274">
        <v>4022462010775</v>
      </c>
      <c r="E1105" s="53" t="s">
        <v>2984</v>
      </c>
      <c r="F1105" s="8" t="s">
        <v>6</v>
      </c>
      <c r="G1105" s="91">
        <v>673</v>
      </c>
      <c r="H1105" s="265">
        <f t="shared" si="75"/>
        <v>673</v>
      </c>
      <c r="I1105" s="46"/>
      <c r="J1105" s="46">
        <v>50</v>
      </c>
      <c r="K1105" s="46"/>
      <c r="L1105" s="110"/>
      <c r="O1105" s="336"/>
      <c r="P1105" s="336"/>
      <c r="Q1105" s="214"/>
    </row>
    <row r="1106" spans="1:17" s="13" customFormat="1" ht="20.100000000000001" customHeight="1" x14ac:dyDescent="0.25">
      <c r="A1106" s="74" t="s">
        <v>15</v>
      </c>
      <c r="B1106" s="75">
        <v>3295733009</v>
      </c>
      <c r="C1106" s="78" t="s">
        <v>2985</v>
      </c>
      <c r="D1106" s="274">
        <v>4022462010782</v>
      </c>
      <c r="E1106" s="53" t="s">
        <v>2986</v>
      </c>
      <c r="F1106" s="8" t="s">
        <v>6</v>
      </c>
      <c r="G1106" s="91">
        <v>114</v>
      </c>
      <c r="H1106" s="265">
        <f t="shared" si="75"/>
        <v>114</v>
      </c>
      <c r="I1106" s="46"/>
      <c r="J1106" s="46">
        <v>200</v>
      </c>
      <c r="K1106" s="46"/>
      <c r="L1106" s="110"/>
      <c r="O1106" s="336"/>
      <c r="P1106" s="336"/>
      <c r="Q1106" s="214"/>
    </row>
    <row r="1107" spans="1:17" s="13" customFormat="1" ht="20.100000000000001" customHeight="1" x14ac:dyDescent="0.25">
      <c r="A1107" s="77"/>
      <c r="B1107" s="75">
        <v>3295733010</v>
      </c>
      <c r="C1107" s="79" t="s">
        <v>2987</v>
      </c>
      <c r="D1107" s="274">
        <v>5905485412322</v>
      </c>
      <c r="E1107" s="53" t="s">
        <v>2988</v>
      </c>
      <c r="F1107" s="44" t="s">
        <v>6</v>
      </c>
      <c r="G1107" s="91">
        <v>131</v>
      </c>
      <c r="H1107" s="265">
        <f t="shared" si="75"/>
        <v>131</v>
      </c>
      <c r="I1107" s="46"/>
      <c r="J1107" s="46">
        <v>100</v>
      </c>
      <c r="K1107" s="46"/>
      <c r="L1107" s="110"/>
      <c r="O1107" s="336"/>
      <c r="P1107" s="336"/>
      <c r="Q1107" s="214"/>
    </row>
    <row r="1108" spans="1:17" s="13" customFormat="1" ht="20.100000000000001" customHeight="1" x14ac:dyDescent="0.25">
      <c r="A1108" s="77"/>
      <c r="B1108" s="75">
        <v>3295734011</v>
      </c>
      <c r="C1108" s="80" t="s">
        <v>2989</v>
      </c>
      <c r="D1108" s="274">
        <v>5905485412339</v>
      </c>
      <c r="E1108" s="53" t="s">
        <v>4392</v>
      </c>
      <c r="F1108" s="8" t="s">
        <v>6</v>
      </c>
      <c r="G1108" s="91">
        <v>124</v>
      </c>
      <c r="H1108" s="265">
        <f t="shared" si="75"/>
        <v>124</v>
      </c>
      <c r="I1108" s="46"/>
      <c r="J1108" s="46">
        <v>300</v>
      </c>
      <c r="K1108" s="46"/>
      <c r="L1108" s="110"/>
      <c r="O1108" s="336"/>
      <c r="P1108" s="336"/>
      <c r="Q1108" s="214"/>
    </row>
    <row r="1109" spans="1:17" s="13" customFormat="1" ht="20.100000000000001" customHeight="1" x14ac:dyDescent="0.25">
      <c r="A1109" s="77"/>
      <c r="B1109" s="75">
        <v>3295734012</v>
      </c>
      <c r="C1109" s="79" t="s">
        <v>2990</v>
      </c>
      <c r="D1109" s="274">
        <v>4022462010850</v>
      </c>
      <c r="E1109" s="53" t="s">
        <v>4393</v>
      </c>
      <c r="F1109" s="44" t="s">
        <v>6</v>
      </c>
      <c r="G1109" s="91">
        <v>194</v>
      </c>
      <c r="H1109" s="265">
        <f t="shared" si="75"/>
        <v>194</v>
      </c>
      <c r="I1109" s="46"/>
      <c r="J1109" s="46">
        <v>180</v>
      </c>
      <c r="K1109" s="46"/>
      <c r="L1109" s="110"/>
      <c r="O1109" s="336"/>
      <c r="P1109" s="336"/>
      <c r="Q1109" s="214"/>
    </row>
    <row r="1110" spans="1:17" s="13" customFormat="1" ht="20.100000000000001" customHeight="1" x14ac:dyDescent="0.25">
      <c r="A1110" s="77"/>
      <c r="B1110" s="75">
        <v>3295734013</v>
      </c>
      <c r="C1110" s="80" t="s">
        <v>2991</v>
      </c>
      <c r="D1110" s="274">
        <v>5905485412353</v>
      </c>
      <c r="E1110" s="53" t="s">
        <v>4394</v>
      </c>
      <c r="F1110" s="8" t="s">
        <v>6</v>
      </c>
      <c r="G1110" s="91">
        <v>386</v>
      </c>
      <c r="H1110" s="265">
        <f t="shared" si="75"/>
        <v>386</v>
      </c>
      <c r="I1110" s="46"/>
      <c r="J1110" s="46">
        <v>20</v>
      </c>
      <c r="K1110" s="46"/>
      <c r="L1110" s="110"/>
      <c r="O1110" s="336"/>
      <c r="P1110" s="336"/>
      <c r="Q1110" s="214"/>
    </row>
    <row r="1111" spans="1:17" s="13" customFormat="1" ht="20.100000000000001" customHeight="1" x14ac:dyDescent="0.25">
      <c r="A1111" s="81"/>
      <c r="B1111" s="75">
        <v>3295735005</v>
      </c>
      <c r="C1111" s="79" t="s">
        <v>2992</v>
      </c>
      <c r="D1111" s="274">
        <v>5905485412360</v>
      </c>
      <c r="E1111" s="53" t="s">
        <v>4395</v>
      </c>
      <c r="F1111" s="44" t="s">
        <v>6</v>
      </c>
      <c r="G1111" s="91">
        <v>775</v>
      </c>
      <c r="H1111" s="265">
        <f t="shared" si="75"/>
        <v>775</v>
      </c>
      <c r="I1111" s="46"/>
      <c r="J1111" s="46">
        <v>20</v>
      </c>
      <c r="K1111" s="46"/>
      <c r="L1111" s="110"/>
      <c r="O1111" s="336"/>
      <c r="P1111" s="336"/>
      <c r="Q1111" s="214"/>
    </row>
    <row r="1112" spans="1:17" s="13" customFormat="1" ht="20.100000000000001" customHeight="1" x14ac:dyDescent="0.25">
      <c r="A1112" s="74" t="s">
        <v>2993</v>
      </c>
      <c r="B1112" s="75">
        <v>3295732005</v>
      </c>
      <c r="C1112" s="76" t="s">
        <v>2994</v>
      </c>
      <c r="D1112" s="274">
        <v>8712603170821</v>
      </c>
      <c r="E1112" s="53" t="s">
        <v>2995</v>
      </c>
      <c r="F1112" s="44" t="s">
        <v>6</v>
      </c>
      <c r="G1112" s="91">
        <v>226</v>
      </c>
      <c r="H1112" s="265">
        <f t="shared" si="75"/>
        <v>226</v>
      </c>
      <c r="I1112" s="46"/>
      <c r="J1112" s="46">
        <v>600</v>
      </c>
      <c r="K1112" s="46"/>
      <c r="L1112" s="110"/>
      <c r="O1112" s="336"/>
      <c r="P1112" s="336"/>
      <c r="Q1112" s="214"/>
    </row>
    <row r="1113" spans="1:17" s="13" customFormat="1" ht="20.100000000000001" customHeight="1" x14ac:dyDescent="0.25">
      <c r="A1113" s="77"/>
      <c r="B1113" s="75">
        <v>3295733011</v>
      </c>
      <c r="C1113" s="78" t="s">
        <v>2996</v>
      </c>
      <c r="D1113" s="274">
        <v>8712603170845</v>
      </c>
      <c r="E1113" s="53" t="s">
        <v>2997</v>
      </c>
      <c r="F1113" s="8" t="s">
        <v>6</v>
      </c>
      <c r="G1113" s="91">
        <v>288</v>
      </c>
      <c r="H1113" s="265">
        <f t="shared" si="75"/>
        <v>288</v>
      </c>
      <c r="I1113" s="46"/>
      <c r="J1113" s="46">
        <v>390</v>
      </c>
      <c r="K1113" s="46"/>
      <c r="L1113" s="110"/>
      <c r="O1113" s="336"/>
      <c r="P1113" s="336"/>
      <c r="Q1113" s="214"/>
    </row>
    <row r="1114" spans="1:17" s="13" customFormat="1" ht="20.100000000000001" customHeight="1" x14ac:dyDescent="0.25">
      <c r="A1114" s="95"/>
      <c r="B1114" s="75">
        <v>3295733012</v>
      </c>
      <c r="C1114" s="79" t="s">
        <v>2998</v>
      </c>
      <c r="D1114" s="274">
        <v>8712603127009</v>
      </c>
      <c r="E1114" s="53" t="s">
        <v>2999</v>
      </c>
      <c r="F1114" s="44" t="s">
        <v>6</v>
      </c>
      <c r="G1114" s="91">
        <v>173</v>
      </c>
      <c r="H1114" s="265">
        <f t="shared" si="75"/>
        <v>173</v>
      </c>
      <c r="I1114" s="46"/>
      <c r="J1114" s="46">
        <v>180</v>
      </c>
      <c r="K1114" s="46"/>
      <c r="L1114" s="110"/>
      <c r="O1114" s="336"/>
      <c r="P1114" s="336"/>
      <c r="Q1114" s="214"/>
    </row>
    <row r="1115" spans="1:17" s="13" customFormat="1" ht="20.100000000000001" customHeight="1" x14ac:dyDescent="0.25">
      <c r="A1115" s="95"/>
      <c r="B1115" s="75">
        <v>3295734014</v>
      </c>
      <c r="C1115" s="80" t="s">
        <v>3000</v>
      </c>
      <c r="D1115" s="274">
        <v>8712603127016</v>
      </c>
      <c r="E1115" s="53" t="s">
        <v>4396</v>
      </c>
      <c r="F1115" s="8" t="s">
        <v>6</v>
      </c>
      <c r="G1115" s="91">
        <v>215</v>
      </c>
      <c r="H1115" s="265">
        <f t="shared" si="75"/>
        <v>215</v>
      </c>
      <c r="I1115" s="46"/>
      <c r="J1115" s="46">
        <v>120</v>
      </c>
      <c r="K1115" s="46"/>
      <c r="L1115" s="110"/>
      <c r="O1115" s="336"/>
      <c r="P1115" s="336"/>
      <c r="Q1115" s="214"/>
    </row>
    <row r="1116" spans="1:17" s="13" customFormat="1" ht="20.100000000000001" customHeight="1" x14ac:dyDescent="0.25">
      <c r="A1116" s="94"/>
      <c r="B1116" s="75">
        <v>3295734015</v>
      </c>
      <c r="C1116" s="79" t="s">
        <v>3001</v>
      </c>
      <c r="D1116" s="274">
        <v>5905485412148</v>
      </c>
      <c r="E1116" s="53" t="s">
        <v>3002</v>
      </c>
      <c r="F1116" s="44" t="s">
        <v>6</v>
      </c>
      <c r="G1116" s="91">
        <v>638</v>
      </c>
      <c r="H1116" s="265">
        <f t="shared" si="75"/>
        <v>638</v>
      </c>
      <c r="I1116" s="46"/>
      <c r="J1116" s="46">
        <v>72</v>
      </c>
      <c r="K1116" s="46"/>
      <c r="L1116" s="110"/>
      <c r="O1116" s="336"/>
      <c r="P1116" s="336"/>
      <c r="Q1116" s="214"/>
    </row>
    <row r="1117" spans="1:17" s="13" customFormat="1" ht="20.100000000000001" customHeight="1" x14ac:dyDescent="0.25">
      <c r="A1117" s="94"/>
      <c r="B1117" s="75">
        <v>3295734016</v>
      </c>
      <c r="C1117" s="76" t="s">
        <v>3003</v>
      </c>
      <c r="D1117" s="274">
        <v>8712603526116</v>
      </c>
      <c r="E1117" s="53" t="s">
        <v>4397</v>
      </c>
      <c r="F1117" s="44" t="s">
        <v>6</v>
      </c>
      <c r="G1117" s="91">
        <v>1539</v>
      </c>
      <c r="H1117" s="265">
        <f t="shared" si="75"/>
        <v>1539</v>
      </c>
      <c r="I1117" s="46"/>
      <c r="J1117" s="46">
        <v>30</v>
      </c>
      <c r="K1117" s="46"/>
      <c r="L1117" s="110"/>
      <c r="O1117" s="336"/>
      <c r="P1117" s="336"/>
      <c r="Q1117" s="214"/>
    </row>
    <row r="1118" spans="1:17" s="13" customFormat="1" ht="20.100000000000001" customHeight="1" x14ac:dyDescent="0.25">
      <c r="A1118" s="81"/>
      <c r="B1118" s="75">
        <v>3295735006</v>
      </c>
      <c r="C1118" s="78" t="s">
        <v>3004</v>
      </c>
      <c r="D1118" s="274">
        <v>4022462011024</v>
      </c>
      <c r="E1118" s="53" t="s">
        <v>3005</v>
      </c>
      <c r="F1118" s="8" t="s">
        <v>6</v>
      </c>
      <c r="G1118" s="91">
        <v>2590</v>
      </c>
      <c r="H1118" s="265">
        <f t="shared" si="75"/>
        <v>2590</v>
      </c>
      <c r="I1118" s="46"/>
      <c r="J1118" s="46">
        <v>3</v>
      </c>
      <c r="K1118" s="46"/>
      <c r="L1118" s="110"/>
      <c r="O1118" s="336"/>
      <c r="P1118" s="336"/>
      <c r="Q1118" s="214"/>
    </row>
    <row r="1119" spans="1:17" s="13" customFormat="1" ht="20.100000000000001" customHeight="1" x14ac:dyDescent="0.25">
      <c r="A1119" s="74" t="s">
        <v>2659</v>
      </c>
      <c r="B1119" s="75">
        <v>3295732006</v>
      </c>
      <c r="C1119" s="76" t="s">
        <v>3006</v>
      </c>
      <c r="D1119" s="274">
        <v>5905485414005</v>
      </c>
      <c r="E1119" s="53" t="s">
        <v>3007</v>
      </c>
      <c r="F1119" s="44" t="s">
        <v>6</v>
      </c>
      <c r="G1119" s="91">
        <v>26</v>
      </c>
      <c r="H1119" s="265">
        <f t="shared" si="75"/>
        <v>26</v>
      </c>
      <c r="I1119" s="46"/>
      <c r="J1119" s="46">
        <v>300</v>
      </c>
      <c r="K1119" s="46"/>
      <c r="L1119" s="110"/>
      <c r="O1119" s="336"/>
      <c r="P1119" s="336"/>
      <c r="Q1119" s="214"/>
    </row>
    <row r="1120" spans="1:17" s="13" customFormat="1" ht="20.100000000000001" customHeight="1" x14ac:dyDescent="0.25">
      <c r="A1120" s="94"/>
      <c r="B1120" s="75">
        <v>3295733013</v>
      </c>
      <c r="C1120" s="78" t="s">
        <v>3008</v>
      </c>
      <c r="D1120" s="274">
        <v>8712603175468</v>
      </c>
      <c r="E1120" s="53" t="s">
        <v>3009</v>
      </c>
      <c r="F1120" s="8" t="s">
        <v>6</v>
      </c>
      <c r="G1120" s="91">
        <v>46</v>
      </c>
      <c r="H1120" s="265">
        <f t="shared" si="75"/>
        <v>46</v>
      </c>
      <c r="I1120" s="46"/>
      <c r="J1120" s="46">
        <v>900</v>
      </c>
      <c r="K1120" s="46"/>
      <c r="L1120" s="110"/>
      <c r="O1120" s="336"/>
      <c r="P1120" s="336"/>
      <c r="Q1120" s="214"/>
    </row>
    <row r="1121" spans="1:17" s="13" customFormat="1" ht="20.100000000000001" customHeight="1" x14ac:dyDescent="0.25">
      <c r="A1121" s="77"/>
      <c r="B1121" s="75">
        <v>3295733014</v>
      </c>
      <c r="C1121" s="79" t="s">
        <v>3010</v>
      </c>
      <c r="D1121" s="274">
        <v>5905485414012</v>
      </c>
      <c r="E1121" s="53" t="s">
        <v>3011</v>
      </c>
      <c r="F1121" s="44" t="s">
        <v>6</v>
      </c>
      <c r="G1121" s="91">
        <v>45</v>
      </c>
      <c r="H1121" s="265">
        <f t="shared" si="75"/>
        <v>45</v>
      </c>
      <c r="I1121" s="46"/>
      <c r="J1121" s="46">
        <v>140</v>
      </c>
      <c r="K1121" s="46"/>
      <c r="L1121" s="110"/>
      <c r="O1121" s="336"/>
      <c r="P1121" s="336"/>
      <c r="Q1121" s="214"/>
    </row>
    <row r="1122" spans="1:17" s="13" customFormat="1" ht="20.100000000000001" customHeight="1" x14ac:dyDescent="0.25">
      <c r="A1122" s="77"/>
      <c r="B1122" s="75">
        <v>3295734017</v>
      </c>
      <c r="C1122" s="80" t="s">
        <v>3012</v>
      </c>
      <c r="D1122" s="274">
        <v>5905485414029</v>
      </c>
      <c r="E1122" s="53" t="s">
        <v>4398</v>
      </c>
      <c r="F1122" s="8" t="s">
        <v>6</v>
      </c>
      <c r="G1122" s="91">
        <v>65</v>
      </c>
      <c r="H1122" s="265">
        <f t="shared" si="75"/>
        <v>65</v>
      </c>
      <c r="I1122" s="46"/>
      <c r="J1122" s="46">
        <v>70</v>
      </c>
      <c r="K1122" s="46"/>
      <c r="L1122" s="110"/>
      <c r="O1122" s="336"/>
      <c r="P1122" s="336"/>
      <c r="Q1122" s="214"/>
    </row>
    <row r="1123" spans="1:17" s="13" customFormat="1" ht="20.100000000000001" customHeight="1" x14ac:dyDescent="0.25">
      <c r="A1123" s="77"/>
      <c r="B1123" s="75">
        <v>3295734018</v>
      </c>
      <c r="C1123" s="79" t="s">
        <v>3013</v>
      </c>
      <c r="D1123" s="274">
        <v>8712603173075</v>
      </c>
      <c r="E1123" s="53" t="s">
        <v>3014</v>
      </c>
      <c r="F1123" s="44" t="s">
        <v>6</v>
      </c>
      <c r="G1123" s="91">
        <v>145</v>
      </c>
      <c r="H1123" s="265">
        <f t="shared" si="75"/>
        <v>145</v>
      </c>
      <c r="I1123" s="46"/>
      <c r="J1123" s="46">
        <v>120</v>
      </c>
      <c r="K1123" s="46"/>
      <c r="L1123" s="110"/>
      <c r="O1123" s="336"/>
      <c r="P1123" s="336"/>
      <c r="Q1123" s="214"/>
    </row>
    <row r="1124" spans="1:17" s="13" customFormat="1" ht="20.100000000000001" customHeight="1" x14ac:dyDescent="0.25">
      <c r="A1124" s="77"/>
      <c r="B1124" s="75">
        <v>3295734019</v>
      </c>
      <c r="C1124" s="80" t="s">
        <v>3015</v>
      </c>
      <c r="D1124" s="274">
        <v>8712603170777</v>
      </c>
      <c r="E1124" s="53" t="s">
        <v>4399</v>
      </c>
      <c r="F1124" s="8" t="s">
        <v>6</v>
      </c>
      <c r="G1124" s="91">
        <v>384</v>
      </c>
      <c r="H1124" s="265">
        <f t="shared" si="75"/>
        <v>384</v>
      </c>
      <c r="I1124" s="46"/>
      <c r="J1124" s="46">
        <v>72</v>
      </c>
      <c r="K1124" s="46"/>
      <c r="L1124" s="110"/>
      <c r="O1124" s="336"/>
      <c r="P1124" s="336"/>
      <c r="Q1124" s="214"/>
    </row>
    <row r="1125" spans="1:17" s="13" customFormat="1" ht="20.100000000000001" customHeight="1" x14ac:dyDescent="0.25">
      <c r="A1125" s="81"/>
      <c r="B1125" s="75">
        <v>3295735007</v>
      </c>
      <c r="C1125" s="79" t="s">
        <v>3016</v>
      </c>
      <c r="D1125" s="274">
        <v>8712603157600</v>
      </c>
      <c r="E1125" s="53" t="s">
        <v>3017</v>
      </c>
      <c r="F1125" s="44" t="s">
        <v>6</v>
      </c>
      <c r="G1125" s="91">
        <v>411</v>
      </c>
      <c r="H1125" s="265">
        <f t="shared" si="75"/>
        <v>411</v>
      </c>
      <c r="I1125" s="46"/>
      <c r="J1125" s="46">
        <v>36</v>
      </c>
      <c r="K1125" s="46"/>
      <c r="L1125" s="110"/>
      <c r="O1125" s="336"/>
      <c r="P1125" s="336"/>
      <c r="Q1125" s="214"/>
    </row>
    <row r="1126" spans="1:17" s="13" customFormat="1" ht="20.100000000000001" customHeight="1" x14ac:dyDescent="0.25">
      <c r="A1126" s="74" t="s">
        <v>42</v>
      </c>
      <c r="B1126" s="75">
        <v>3295733015</v>
      </c>
      <c r="C1126" s="80" t="s">
        <v>3018</v>
      </c>
      <c r="D1126" s="274">
        <v>5905485411943</v>
      </c>
      <c r="E1126" s="53" t="s">
        <v>3019</v>
      </c>
      <c r="F1126" s="8" t="s">
        <v>6</v>
      </c>
      <c r="G1126" s="91">
        <v>223</v>
      </c>
      <c r="H1126" s="265">
        <f t="shared" si="75"/>
        <v>223</v>
      </c>
      <c r="I1126" s="46"/>
      <c r="J1126" s="46">
        <v>50</v>
      </c>
      <c r="K1126" s="46"/>
      <c r="L1126" s="110"/>
      <c r="O1126" s="336"/>
      <c r="P1126" s="336"/>
      <c r="Q1126" s="214"/>
    </row>
    <row r="1127" spans="1:17" s="13" customFormat="1" ht="20.100000000000001" customHeight="1" x14ac:dyDescent="0.25">
      <c r="A1127" s="77"/>
      <c r="B1127" s="75">
        <v>3295734020</v>
      </c>
      <c r="C1127" s="79" t="s">
        <v>3020</v>
      </c>
      <c r="D1127" s="274">
        <v>4022462011284</v>
      </c>
      <c r="E1127" s="53" t="s">
        <v>4400</v>
      </c>
      <c r="F1127" s="44" t="s">
        <v>6</v>
      </c>
      <c r="G1127" s="91">
        <v>276</v>
      </c>
      <c r="H1127" s="265">
        <f t="shared" si="75"/>
        <v>276</v>
      </c>
      <c r="I1127" s="46"/>
      <c r="J1127" s="46">
        <v>25</v>
      </c>
      <c r="K1127" s="46"/>
      <c r="L1127" s="110"/>
      <c r="O1127" s="336"/>
      <c r="P1127" s="336"/>
      <c r="Q1127" s="214"/>
    </row>
    <row r="1128" spans="1:17" s="13" customFormat="1" ht="20.100000000000001" customHeight="1" x14ac:dyDescent="0.25">
      <c r="A1128" s="94"/>
      <c r="B1128" s="75">
        <v>3295734021</v>
      </c>
      <c r="C1128" s="80" t="s">
        <v>3021</v>
      </c>
      <c r="D1128" s="274">
        <v>4022462011307</v>
      </c>
      <c r="E1128" s="53" t="s">
        <v>3022</v>
      </c>
      <c r="F1128" s="8" t="s">
        <v>6</v>
      </c>
      <c r="G1128" s="91">
        <v>478</v>
      </c>
      <c r="H1128" s="265">
        <f t="shared" si="75"/>
        <v>478</v>
      </c>
      <c r="I1128" s="46"/>
      <c r="J1128" s="46">
        <v>15</v>
      </c>
      <c r="K1128" s="46"/>
      <c r="L1128" s="110"/>
      <c r="O1128" s="336"/>
      <c r="P1128" s="336"/>
      <c r="Q1128" s="214"/>
    </row>
    <row r="1129" spans="1:17" s="13" customFormat="1" ht="20.100000000000001" customHeight="1" x14ac:dyDescent="0.25">
      <c r="A1129" s="77"/>
      <c r="B1129" s="75">
        <v>3295734022</v>
      </c>
      <c r="C1129" s="79" t="s">
        <v>3023</v>
      </c>
      <c r="D1129" s="274">
        <v>4022462011321</v>
      </c>
      <c r="E1129" s="53" t="s">
        <v>4401</v>
      </c>
      <c r="F1129" s="44" t="s">
        <v>6</v>
      </c>
      <c r="G1129" s="91">
        <v>1139</v>
      </c>
      <c r="H1129" s="265">
        <f t="shared" si="75"/>
        <v>1139</v>
      </c>
      <c r="I1129" s="46"/>
      <c r="J1129" s="46">
        <v>5</v>
      </c>
      <c r="K1129" s="46"/>
      <c r="L1129" s="110"/>
      <c r="O1129" s="336"/>
      <c r="P1129" s="336"/>
      <c r="Q1129" s="214"/>
    </row>
    <row r="1130" spans="1:17" s="13" customFormat="1" ht="20.100000000000001" customHeight="1" x14ac:dyDescent="0.25">
      <c r="A1130" s="83"/>
      <c r="B1130" s="84">
        <v>3295735008</v>
      </c>
      <c r="C1130" s="105" t="s">
        <v>3024</v>
      </c>
      <c r="D1130" s="274">
        <v>4022462011345</v>
      </c>
      <c r="E1130" s="53" t="s">
        <v>3025</v>
      </c>
      <c r="F1130" s="86" t="s">
        <v>6</v>
      </c>
      <c r="G1130" s="91">
        <v>1567</v>
      </c>
      <c r="H1130" s="266">
        <f t="shared" si="75"/>
        <v>1567</v>
      </c>
      <c r="I1130" s="87"/>
      <c r="J1130" s="87">
        <v>4</v>
      </c>
      <c r="K1130" s="87"/>
      <c r="L1130" s="110"/>
      <c r="O1130" s="336"/>
      <c r="P1130" s="336"/>
      <c r="Q1130" s="214"/>
    </row>
    <row r="1131" spans="1:17" s="13" customFormat="1" ht="20.100000000000001" customHeight="1" x14ac:dyDescent="0.25">
      <c r="A1131" s="77" t="s">
        <v>3026</v>
      </c>
      <c r="B1131" s="75">
        <v>3295136812</v>
      </c>
      <c r="C1131" s="80" t="s">
        <v>2627</v>
      </c>
      <c r="D1131" s="274">
        <v>8712603009473</v>
      </c>
      <c r="E1131" s="53" t="s">
        <v>2628</v>
      </c>
      <c r="F1131" s="8" t="s">
        <v>6</v>
      </c>
      <c r="G1131" s="110">
        <v>514</v>
      </c>
      <c r="H1131" s="265">
        <f t="shared" ref="H1131:H1132" si="76">G1131*(100-$H$801)/100</f>
        <v>514</v>
      </c>
      <c r="I1131" s="46"/>
      <c r="J1131" s="46">
        <v>120</v>
      </c>
      <c r="K1131" s="46"/>
      <c r="L1131" s="110"/>
      <c r="O1131" s="336"/>
      <c r="P1131" s="336"/>
      <c r="Q1131" s="214"/>
    </row>
    <row r="1132" spans="1:17" s="13" customFormat="1" ht="20.100000000000001" customHeight="1" x14ac:dyDescent="0.25">
      <c r="A1132" s="77"/>
      <c r="B1132" s="75">
        <v>3295136813</v>
      </c>
      <c r="C1132" s="79" t="s">
        <v>2629</v>
      </c>
      <c r="D1132" s="274">
        <v>8712603761876</v>
      </c>
      <c r="E1132" s="53" t="s">
        <v>2630</v>
      </c>
      <c r="F1132" s="44" t="s">
        <v>6</v>
      </c>
      <c r="G1132" s="110">
        <v>585</v>
      </c>
      <c r="H1132" s="265">
        <f t="shared" si="76"/>
        <v>585</v>
      </c>
      <c r="I1132" s="46"/>
      <c r="J1132" s="46">
        <v>100</v>
      </c>
      <c r="K1132" s="46"/>
      <c r="L1132" s="110"/>
      <c r="O1132" s="336"/>
      <c r="P1132" s="336"/>
      <c r="Q1132" s="214"/>
    </row>
    <row r="1133" spans="1:17" s="13" customFormat="1" ht="20.100000000000001" customHeight="1" x14ac:dyDescent="0.25">
      <c r="A1133" s="77"/>
      <c r="B1133" s="75">
        <v>3296716001</v>
      </c>
      <c r="C1133" s="79" t="s">
        <v>3109</v>
      </c>
      <c r="D1133" s="274">
        <v>8590860021984</v>
      </c>
      <c r="E1133" s="53" t="s">
        <v>4402</v>
      </c>
      <c r="F1133" s="44" t="s">
        <v>6</v>
      </c>
      <c r="G1133" s="91">
        <v>3887</v>
      </c>
      <c r="H1133" s="266">
        <f t="shared" ref="H1133:H1138" si="77">G1133*(100-$H$1079)/100</f>
        <v>3887</v>
      </c>
      <c r="I1133" s="46"/>
      <c r="J1133" s="46">
        <v>1</v>
      </c>
      <c r="K1133" s="46"/>
      <c r="L1133" s="110"/>
      <c r="O1133" s="336"/>
      <c r="P1133" s="336"/>
      <c r="Q1133" s="214"/>
    </row>
    <row r="1134" spans="1:17" s="13" customFormat="1" ht="20.100000000000001" customHeight="1" x14ac:dyDescent="0.25">
      <c r="A1134" s="94"/>
      <c r="B1134" s="75">
        <v>3296716005</v>
      </c>
      <c r="C1134" s="79" t="s">
        <v>3109</v>
      </c>
      <c r="D1134" s="274">
        <v>8590860022028</v>
      </c>
      <c r="E1134" s="53" t="s">
        <v>4403</v>
      </c>
      <c r="F1134" s="44" t="s">
        <v>6</v>
      </c>
      <c r="G1134" s="91">
        <v>4228</v>
      </c>
      <c r="H1134" s="266">
        <f t="shared" si="77"/>
        <v>4228</v>
      </c>
      <c r="I1134" s="46"/>
      <c r="J1134" s="46">
        <v>1</v>
      </c>
      <c r="K1134" s="46"/>
      <c r="L1134" s="110"/>
      <c r="O1134" s="336"/>
      <c r="P1134" s="336"/>
      <c r="Q1134" s="214"/>
    </row>
    <row r="1135" spans="1:17" s="13" customFormat="1" ht="20.100000000000001" customHeight="1" x14ac:dyDescent="0.25">
      <c r="A1135" s="77"/>
      <c r="B1135" s="75">
        <v>3296716007</v>
      </c>
      <c r="C1135" s="79" t="s">
        <v>3109</v>
      </c>
      <c r="D1135" s="274">
        <v>8590860022042</v>
      </c>
      <c r="E1135" s="53" t="s">
        <v>4404</v>
      </c>
      <c r="F1135" s="44" t="s">
        <v>6</v>
      </c>
      <c r="G1135" s="91">
        <v>4946</v>
      </c>
      <c r="H1135" s="266">
        <f t="shared" si="77"/>
        <v>4946</v>
      </c>
      <c r="I1135" s="46"/>
      <c r="J1135" s="46">
        <v>1</v>
      </c>
      <c r="K1135" s="46"/>
      <c r="L1135" s="110"/>
      <c r="O1135" s="336"/>
      <c r="P1135" s="336"/>
      <c r="Q1135" s="214"/>
    </row>
    <row r="1136" spans="1:17" s="13" customFormat="1" ht="20.100000000000001" customHeight="1" x14ac:dyDescent="0.25">
      <c r="A1136" s="77"/>
      <c r="B1136" s="75">
        <v>3296716009</v>
      </c>
      <c r="C1136" s="79" t="s">
        <v>3109</v>
      </c>
      <c r="D1136" s="274">
        <v>8590860022066</v>
      </c>
      <c r="E1136" s="53" t="s">
        <v>4405</v>
      </c>
      <c r="F1136" s="44" t="s">
        <v>6</v>
      </c>
      <c r="G1136" s="91">
        <v>5531</v>
      </c>
      <c r="H1136" s="266">
        <f t="shared" si="77"/>
        <v>5531</v>
      </c>
      <c r="I1136" s="46"/>
      <c r="J1136" s="46">
        <v>1</v>
      </c>
      <c r="K1136" s="46"/>
      <c r="L1136" s="110"/>
      <c r="O1136" s="336"/>
      <c r="P1136" s="336"/>
      <c r="Q1136" s="214"/>
    </row>
    <row r="1137" spans="1:17" s="13" customFormat="1" ht="20.100000000000001" customHeight="1" x14ac:dyDescent="0.25">
      <c r="A1137" s="77"/>
      <c r="B1137" s="75">
        <v>3296716011</v>
      </c>
      <c r="C1137" s="79" t="s">
        <v>3939</v>
      </c>
      <c r="D1137" s="274">
        <v>8590860022080</v>
      </c>
      <c r="E1137" s="53" t="s">
        <v>4406</v>
      </c>
      <c r="F1137" s="44" t="s">
        <v>6</v>
      </c>
      <c r="G1137" s="91">
        <v>6758</v>
      </c>
      <c r="H1137" s="266">
        <f t="shared" si="77"/>
        <v>6758</v>
      </c>
      <c r="I1137" s="46"/>
      <c r="J1137" s="46">
        <v>1</v>
      </c>
      <c r="K1137" s="46"/>
      <c r="L1137" s="110"/>
      <c r="O1137" s="336"/>
      <c r="P1137" s="336"/>
      <c r="Q1137" s="214"/>
    </row>
    <row r="1138" spans="1:17" s="13" customFormat="1" ht="20.100000000000001" customHeight="1" x14ac:dyDescent="0.25">
      <c r="A1138" s="77"/>
      <c r="B1138" s="75">
        <v>3296716013</v>
      </c>
      <c r="C1138" s="79" t="s">
        <v>3940</v>
      </c>
      <c r="D1138" s="274">
        <v>8590860022103</v>
      </c>
      <c r="E1138" s="53" t="s">
        <v>4407</v>
      </c>
      <c r="F1138" s="44" t="s">
        <v>6</v>
      </c>
      <c r="G1138" s="91">
        <v>5649</v>
      </c>
      <c r="H1138" s="266">
        <f t="shared" si="77"/>
        <v>5649</v>
      </c>
      <c r="I1138" s="46"/>
      <c r="J1138" s="46">
        <v>1</v>
      </c>
      <c r="K1138" s="46"/>
      <c r="L1138" s="110"/>
      <c r="O1138" s="336"/>
      <c r="P1138" s="336"/>
      <c r="Q1138" s="214"/>
    </row>
    <row r="1139" spans="1:17" s="13" customFormat="1" ht="20.100000000000001" customHeight="1" x14ac:dyDescent="0.25">
      <c r="A1139" s="77"/>
      <c r="B1139" s="75">
        <v>3295290012</v>
      </c>
      <c r="C1139" s="79" t="s">
        <v>2577</v>
      </c>
      <c r="D1139" s="274">
        <v>5907668711666</v>
      </c>
      <c r="E1139" s="53" t="s">
        <v>4363</v>
      </c>
      <c r="F1139" s="44" t="s">
        <v>6</v>
      </c>
      <c r="G1139" s="110">
        <v>178</v>
      </c>
      <c r="H1139" s="265">
        <f>G1139*(100-$H$769)/100</f>
        <v>178</v>
      </c>
      <c r="I1139" s="46">
        <v>60</v>
      </c>
      <c r="J1139" s="46">
        <v>480</v>
      </c>
      <c r="K1139" s="46"/>
      <c r="L1139" s="110"/>
      <c r="O1139" s="336"/>
      <c r="P1139" s="336"/>
      <c r="Q1139" s="214"/>
    </row>
    <row r="1140" spans="1:17" s="13" customFormat="1" ht="20.100000000000001" customHeight="1" x14ac:dyDescent="0.25">
      <c r="A1140" s="94"/>
      <c r="B1140" s="75">
        <v>3295290014</v>
      </c>
      <c r="C1140" s="79" t="s">
        <v>2578</v>
      </c>
      <c r="D1140" s="274">
        <v>5907668711680</v>
      </c>
      <c r="E1140" s="53" t="s">
        <v>4364</v>
      </c>
      <c r="F1140" s="44" t="s">
        <v>6</v>
      </c>
      <c r="G1140" s="110">
        <v>242</v>
      </c>
      <c r="H1140" s="265">
        <f t="shared" ref="H1140:H1142" si="78">G1140*(100-$H$769)/100</f>
        <v>242</v>
      </c>
      <c r="I1140" s="46">
        <v>40</v>
      </c>
      <c r="J1140" s="46">
        <v>320</v>
      </c>
      <c r="K1140" s="46"/>
      <c r="L1140" s="110"/>
      <c r="O1140" s="336"/>
      <c r="P1140" s="336"/>
      <c r="Q1140" s="214"/>
    </row>
    <row r="1141" spans="1:17" s="13" customFormat="1" ht="20.100000000000001" customHeight="1" x14ac:dyDescent="0.25">
      <c r="A1141" s="434" t="s">
        <v>3252</v>
      </c>
      <c r="B1141" s="75">
        <v>3295290018</v>
      </c>
      <c r="C1141" s="79" t="s">
        <v>2586</v>
      </c>
      <c r="D1141" s="274">
        <v>8590860019714</v>
      </c>
      <c r="E1141" s="53" t="s">
        <v>4366</v>
      </c>
      <c r="F1141" s="44" t="s">
        <v>6</v>
      </c>
      <c r="G1141" s="91">
        <v>7392</v>
      </c>
      <c r="H1141" s="265">
        <f t="shared" si="78"/>
        <v>7392</v>
      </c>
      <c r="I1141" s="46"/>
      <c r="J1141" s="46">
        <v>1</v>
      </c>
      <c r="K1141" s="46"/>
      <c r="L1141" s="110"/>
      <c r="O1141" s="336"/>
      <c r="P1141" s="336"/>
      <c r="Q1141" s="214"/>
    </row>
    <row r="1142" spans="1:17" s="13" customFormat="1" ht="20.100000000000001" customHeight="1" x14ac:dyDescent="0.25">
      <c r="A1142" s="434"/>
      <c r="B1142" s="75">
        <v>3295290020</v>
      </c>
      <c r="C1142" s="79" t="s">
        <v>2587</v>
      </c>
      <c r="D1142" s="274">
        <v>8590860019738</v>
      </c>
      <c r="E1142" s="53" t="s">
        <v>4367</v>
      </c>
      <c r="F1142" s="44" t="s">
        <v>6</v>
      </c>
      <c r="G1142" s="91">
        <v>8250</v>
      </c>
      <c r="H1142" s="265">
        <f t="shared" si="78"/>
        <v>8250</v>
      </c>
      <c r="I1142" s="46"/>
      <c r="J1142" s="46">
        <v>1</v>
      </c>
      <c r="K1142" s="46"/>
      <c r="L1142" s="110"/>
      <c r="O1142" s="336"/>
      <c r="P1142" s="336"/>
      <c r="Q1142" s="214"/>
    </row>
    <row r="1143" spans="1:17" s="7" customFormat="1" ht="30" customHeight="1" x14ac:dyDescent="0.25">
      <c r="A1143" s="189" t="s">
        <v>3975</v>
      </c>
      <c r="B1143" s="190"/>
      <c r="C1143" s="190"/>
      <c r="D1143" s="375"/>
      <c r="E1143" s="191"/>
      <c r="F1143" s="192"/>
      <c r="G1143" s="193" t="s">
        <v>5</v>
      </c>
      <c r="H1143" s="259">
        <f>'Rabatové skupiny'!C37</f>
        <v>0</v>
      </c>
      <c r="I1143" s="273" t="s">
        <v>3322</v>
      </c>
      <c r="J1143" s="191"/>
      <c r="K1143" s="191"/>
      <c r="L1143" s="194" t="s">
        <v>854</v>
      </c>
      <c r="M1143" s="13"/>
      <c r="N1143" s="13"/>
      <c r="O1143" s="336"/>
      <c r="P1143" s="336"/>
      <c r="Q1143" s="214"/>
    </row>
    <row r="1144" spans="1:17" s="14" customFormat="1" ht="40.200000000000003" customHeight="1" x14ac:dyDescent="0.3">
      <c r="A1144" s="186" t="str">
        <f>A$9</f>
        <v>Položka</v>
      </c>
      <c r="B1144" s="186" t="str">
        <f t="shared" ref="B1144:K1144" si="79">B$9</f>
        <v>Objednací kód</v>
      </c>
      <c r="C1144" s="186" t="str">
        <f t="shared" si="79"/>
        <v>Systémový kód</v>
      </c>
      <c r="D1144" s="376" t="s">
        <v>3320</v>
      </c>
      <c r="E1144" s="186" t="s">
        <v>1439</v>
      </c>
      <c r="F1144" s="186" t="str">
        <f t="shared" si="79"/>
        <v>MJ</v>
      </c>
      <c r="G1144" s="187" t="s">
        <v>7</v>
      </c>
      <c r="H1144" s="263" t="str">
        <f t="shared" si="79"/>
        <v>Netto cena (Kč)</v>
      </c>
      <c r="I1144" s="188" t="str">
        <f t="shared" si="79"/>
        <v>Krabice/ Box</v>
      </c>
      <c r="J1144" s="188" t="str">
        <f t="shared" si="79"/>
        <v>Paleta</v>
      </c>
      <c r="K1144" s="188" t="str">
        <f t="shared" si="79"/>
        <v>Kamion</v>
      </c>
      <c r="L1144" s="188"/>
      <c r="M1144" s="13"/>
      <c r="N1144" s="13"/>
      <c r="O1144" s="336"/>
      <c r="P1144" s="336"/>
      <c r="Q1144" s="214"/>
    </row>
    <row r="1145" spans="1:17" s="13" customFormat="1" ht="20.100000000000001" customHeight="1" x14ac:dyDescent="0.25">
      <c r="A1145" s="130" t="s">
        <v>3922</v>
      </c>
      <c r="B1145" s="131">
        <v>3497101821</v>
      </c>
      <c r="C1145" s="140" t="s">
        <v>4023</v>
      </c>
      <c r="D1145" s="274">
        <v>5905485473903</v>
      </c>
      <c r="E1145" s="53" t="s">
        <v>4022</v>
      </c>
      <c r="F1145" s="44" t="s">
        <v>6</v>
      </c>
      <c r="G1145" s="91">
        <v>1055</v>
      </c>
      <c r="H1145" s="267">
        <f t="shared" ref="H1145:H1208" si="80">G1145*(100-$H$1143)/100</f>
        <v>1055</v>
      </c>
      <c r="I1145" s="134"/>
      <c r="J1145" s="134">
        <v>54</v>
      </c>
      <c r="K1145" s="134">
        <v>432</v>
      </c>
      <c r="L1145" s="91" t="s">
        <v>5194</v>
      </c>
      <c r="O1145" s="336"/>
      <c r="P1145" s="336"/>
      <c r="Q1145" s="214"/>
    </row>
    <row r="1146" spans="1:17" s="13" customFormat="1" ht="20.100000000000001" customHeight="1" x14ac:dyDescent="0.25">
      <c r="A1146" s="130"/>
      <c r="B1146" s="131">
        <v>3295724001</v>
      </c>
      <c r="C1146" s="140" t="s">
        <v>3027</v>
      </c>
      <c r="D1146" s="274">
        <v>5905485475648</v>
      </c>
      <c r="E1146" s="53" t="s">
        <v>4408</v>
      </c>
      <c r="F1146" s="133" t="s">
        <v>6</v>
      </c>
      <c r="G1146" s="91">
        <v>1308</v>
      </c>
      <c r="H1146" s="267">
        <f t="shared" si="80"/>
        <v>1308</v>
      </c>
      <c r="I1146" s="134"/>
      <c r="J1146" s="134">
        <v>28</v>
      </c>
      <c r="K1146" s="134">
        <v>224</v>
      </c>
      <c r="L1146" s="91"/>
      <c r="O1146" s="336"/>
      <c r="P1146" s="336"/>
      <c r="Q1146" s="214"/>
    </row>
    <row r="1147" spans="1:17" s="13" customFormat="1" ht="20.100000000000001" customHeight="1" x14ac:dyDescent="0.25">
      <c r="A1147" s="95"/>
      <c r="B1147" s="75">
        <v>3295725001</v>
      </c>
      <c r="C1147" s="137" t="s">
        <v>3028</v>
      </c>
      <c r="D1147" s="274">
        <v>5905485474368</v>
      </c>
      <c r="E1147" s="53" t="s">
        <v>3029</v>
      </c>
      <c r="F1147" s="44" t="s">
        <v>6</v>
      </c>
      <c r="G1147" s="91">
        <v>2080</v>
      </c>
      <c r="H1147" s="267">
        <f t="shared" si="80"/>
        <v>2080</v>
      </c>
      <c r="I1147" s="46"/>
      <c r="J1147" s="46">
        <v>25</v>
      </c>
      <c r="K1147" s="46">
        <v>200</v>
      </c>
      <c r="L1147" s="91"/>
      <c r="O1147" s="336"/>
      <c r="P1147" s="336"/>
      <c r="Q1147" s="214"/>
    </row>
    <row r="1148" spans="1:17" s="13" customFormat="1" ht="20.100000000000001" customHeight="1" x14ac:dyDescent="0.25">
      <c r="A1148" s="95"/>
      <c r="B1148" s="75">
        <v>3295725004</v>
      </c>
      <c r="C1148" s="138" t="s">
        <v>3030</v>
      </c>
      <c r="D1148" s="274">
        <v>8590860251497</v>
      </c>
      <c r="E1148" s="53" t="s">
        <v>3031</v>
      </c>
      <c r="F1148" s="44" t="s">
        <v>6</v>
      </c>
      <c r="G1148" s="91">
        <v>3258</v>
      </c>
      <c r="H1148" s="267">
        <f t="shared" si="80"/>
        <v>3258</v>
      </c>
      <c r="I1148" s="46"/>
      <c r="J1148" s="46">
        <v>16</v>
      </c>
      <c r="K1148" s="46">
        <v>128</v>
      </c>
      <c r="L1148" s="91"/>
      <c r="O1148" s="336"/>
      <c r="P1148" s="336"/>
      <c r="Q1148" s="214"/>
    </row>
    <row r="1149" spans="1:17" s="13" customFormat="1" ht="20.100000000000001" customHeight="1" x14ac:dyDescent="0.25">
      <c r="A1149" s="94"/>
      <c r="B1149" s="75">
        <v>3295726001</v>
      </c>
      <c r="C1149" s="139" t="s">
        <v>3032</v>
      </c>
      <c r="D1149" s="274">
        <v>8590860251527</v>
      </c>
      <c r="E1149" s="53" t="s">
        <v>3033</v>
      </c>
      <c r="F1149" s="44" t="s">
        <v>6</v>
      </c>
      <c r="G1149" s="91">
        <v>4033</v>
      </c>
      <c r="H1149" s="267">
        <f t="shared" si="80"/>
        <v>4033</v>
      </c>
      <c r="I1149" s="46"/>
      <c r="J1149" s="46">
        <v>12</v>
      </c>
      <c r="K1149" s="46">
        <v>96</v>
      </c>
      <c r="L1149" s="91"/>
      <c r="O1149" s="336"/>
      <c r="P1149" s="336"/>
      <c r="Q1149" s="214"/>
    </row>
    <row r="1150" spans="1:17" s="13" customFormat="1" ht="20.100000000000001" customHeight="1" x14ac:dyDescent="0.25">
      <c r="A1150" s="95"/>
      <c r="B1150" s="75">
        <v>3295726004</v>
      </c>
      <c r="C1150" s="136" t="s">
        <v>3034</v>
      </c>
      <c r="D1150" s="274">
        <v>8590860251541</v>
      </c>
      <c r="E1150" s="53" t="s">
        <v>3035</v>
      </c>
      <c r="F1150" s="44" t="s">
        <v>6</v>
      </c>
      <c r="G1150" s="91">
        <v>6901</v>
      </c>
      <c r="H1150" s="267">
        <f t="shared" si="80"/>
        <v>6901</v>
      </c>
      <c r="I1150" s="46"/>
      <c r="J1150" s="46">
        <v>6</v>
      </c>
      <c r="K1150" s="46">
        <v>48</v>
      </c>
      <c r="L1150" s="91"/>
      <c r="O1150" s="336"/>
      <c r="P1150" s="336"/>
      <c r="Q1150" s="214"/>
    </row>
    <row r="1151" spans="1:17" s="13" customFormat="1" ht="20.100000000000001" customHeight="1" x14ac:dyDescent="0.25">
      <c r="A1151" s="77"/>
      <c r="B1151" s="75">
        <v>3295727001</v>
      </c>
      <c r="C1151" s="135" t="s">
        <v>3036</v>
      </c>
      <c r="D1151" s="274">
        <v>8590860251572</v>
      </c>
      <c r="E1151" s="53" t="s">
        <v>3037</v>
      </c>
      <c r="F1151" s="44" t="s">
        <v>6</v>
      </c>
      <c r="G1151" s="91">
        <v>12350</v>
      </c>
      <c r="H1151" s="267">
        <f t="shared" si="80"/>
        <v>12350</v>
      </c>
      <c r="I1151" s="46"/>
      <c r="J1151" s="46">
        <v>2</v>
      </c>
      <c r="K1151" s="46">
        <v>16</v>
      </c>
      <c r="L1151" s="91"/>
      <c r="O1151" s="336"/>
      <c r="P1151" s="336"/>
      <c r="Q1151" s="214"/>
    </row>
    <row r="1152" spans="1:17" s="13" customFormat="1" ht="20.100000000000001" customHeight="1" x14ac:dyDescent="0.25">
      <c r="A1152" s="77"/>
      <c r="B1152" s="75">
        <v>3295727004</v>
      </c>
      <c r="C1152" s="136" t="s">
        <v>3038</v>
      </c>
      <c r="D1152" s="274">
        <v>8590860251602</v>
      </c>
      <c r="E1152" s="53" t="s">
        <v>3039</v>
      </c>
      <c r="F1152" s="44" t="s">
        <v>6</v>
      </c>
      <c r="G1152" s="91">
        <v>19433</v>
      </c>
      <c r="H1152" s="267">
        <f t="shared" si="80"/>
        <v>19433</v>
      </c>
      <c r="I1152" s="46"/>
      <c r="J1152" s="46">
        <v>2</v>
      </c>
      <c r="K1152" s="46">
        <v>16</v>
      </c>
      <c r="L1152" s="91"/>
      <c r="O1152" s="336"/>
      <c r="P1152" s="336"/>
      <c r="Q1152" s="214"/>
    </row>
    <row r="1153" spans="1:17" s="13" customFormat="1" ht="20.100000000000001" customHeight="1" x14ac:dyDescent="0.25">
      <c r="A1153" s="77"/>
      <c r="B1153" s="75">
        <v>3295728001</v>
      </c>
      <c r="C1153" s="135" t="s">
        <v>3040</v>
      </c>
      <c r="D1153" s="274">
        <v>8590860251633</v>
      </c>
      <c r="E1153" s="53" t="s">
        <v>3041</v>
      </c>
      <c r="F1153" s="44" t="s">
        <v>6</v>
      </c>
      <c r="G1153" s="91">
        <v>35600</v>
      </c>
      <c r="H1153" s="267">
        <f t="shared" si="80"/>
        <v>35600</v>
      </c>
      <c r="I1153" s="46"/>
      <c r="J1153" s="46">
        <v>2</v>
      </c>
      <c r="K1153" s="46">
        <v>16</v>
      </c>
      <c r="L1153" s="91"/>
      <c r="O1153" s="336"/>
      <c r="P1153" s="336"/>
      <c r="Q1153" s="214"/>
    </row>
    <row r="1154" spans="1:17" s="13" customFormat="1" ht="20.100000000000001" customHeight="1" x14ac:dyDescent="0.25">
      <c r="A1154" s="95"/>
      <c r="B1154" s="75">
        <v>3295729001</v>
      </c>
      <c r="C1154" s="137" t="s">
        <v>3042</v>
      </c>
      <c r="D1154" s="274">
        <v>8590860251664</v>
      </c>
      <c r="E1154" s="53" t="s">
        <v>3043</v>
      </c>
      <c r="F1154" s="44" t="s">
        <v>6</v>
      </c>
      <c r="G1154" s="91">
        <v>47957</v>
      </c>
      <c r="H1154" s="267">
        <f t="shared" si="80"/>
        <v>47957</v>
      </c>
      <c r="I1154" s="46"/>
      <c r="J1154" s="46">
        <v>1</v>
      </c>
      <c r="K1154" s="46">
        <v>8</v>
      </c>
      <c r="L1154" s="91"/>
      <c r="O1154" s="336"/>
      <c r="P1154" s="336"/>
      <c r="Q1154" s="214"/>
    </row>
    <row r="1155" spans="1:17" s="13" customFormat="1" ht="20.100000000000001" customHeight="1" x14ac:dyDescent="0.25">
      <c r="A1155" s="95"/>
      <c r="B1155" s="75">
        <v>3497101822</v>
      </c>
      <c r="C1155" s="137" t="s">
        <v>4025</v>
      </c>
      <c r="D1155" s="274">
        <v>5905485473897</v>
      </c>
      <c r="E1155" s="53" t="s">
        <v>4024</v>
      </c>
      <c r="F1155" s="44" t="s">
        <v>6</v>
      </c>
      <c r="G1155" s="91">
        <v>1055</v>
      </c>
      <c r="H1155" s="267">
        <f t="shared" si="80"/>
        <v>1055</v>
      </c>
      <c r="I1155" s="46"/>
      <c r="J1155" s="134">
        <v>54</v>
      </c>
      <c r="K1155" s="134">
        <v>432</v>
      </c>
      <c r="L1155" s="91"/>
      <c r="O1155" s="336"/>
      <c r="P1155" s="336"/>
      <c r="Q1155" s="214"/>
    </row>
    <row r="1156" spans="1:17" s="13" customFormat="1" ht="20.100000000000001" customHeight="1" x14ac:dyDescent="0.25">
      <c r="A1156" s="95"/>
      <c r="B1156" s="75">
        <v>3295724002</v>
      </c>
      <c r="C1156" s="138" t="s">
        <v>3044</v>
      </c>
      <c r="D1156" s="274">
        <v>5905485475631</v>
      </c>
      <c r="E1156" s="53" t="s">
        <v>4409</v>
      </c>
      <c r="F1156" s="44" t="s">
        <v>6</v>
      </c>
      <c r="G1156" s="91">
        <v>1308</v>
      </c>
      <c r="H1156" s="267">
        <f t="shared" si="80"/>
        <v>1308</v>
      </c>
      <c r="I1156" s="46"/>
      <c r="J1156" s="46">
        <v>28</v>
      </c>
      <c r="K1156" s="46">
        <v>224</v>
      </c>
      <c r="L1156" s="91"/>
      <c r="O1156" s="336"/>
      <c r="P1156" s="336"/>
      <c r="Q1156" s="214"/>
    </row>
    <row r="1157" spans="1:17" s="13" customFormat="1" ht="20.100000000000001" customHeight="1" x14ac:dyDescent="0.25">
      <c r="A1157" s="77"/>
      <c r="B1157" s="75">
        <v>3295725002</v>
      </c>
      <c r="C1157" s="139" t="s">
        <v>3045</v>
      </c>
      <c r="D1157" s="274">
        <v>8590860251473</v>
      </c>
      <c r="E1157" s="53" t="s">
        <v>3046</v>
      </c>
      <c r="F1157" s="44" t="s">
        <v>6</v>
      </c>
      <c r="G1157" s="91">
        <v>2151</v>
      </c>
      <c r="H1157" s="267">
        <f t="shared" si="80"/>
        <v>2151</v>
      </c>
      <c r="I1157" s="46"/>
      <c r="J1157" s="46">
        <v>25</v>
      </c>
      <c r="K1157" s="46">
        <v>200</v>
      </c>
      <c r="L1157" s="91"/>
      <c r="O1157" s="336"/>
      <c r="P1157" s="336"/>
      <c r="Q1157" s="214"/>
    </row>
    <row r="1158" spans="1:17" s="13" customFormat="1" ht="20.100000000000001" customHeight="1" x14ac:dyDescent="0.25">
      <c r="A1158" s="94"/>
      <c r="B1158" s="75">
        <v>3295725005</v>
      </c>
      <c r="C1158" s="136" t="s">
        <v>3047</v>
      </c>
      <c r="D1158" s="274">
        <v>8590860251503</v>
      </c>
      <c r="E1158" s="53" t="s">
        <v>3048</v>
      </c>
      <c r="F1158" s="44" t="s">
        <v>6</v>
      </c>
      <c r="G1158" s="91">
        <v>3258</v>
      </c>
      <c r="H1158" s="267">
        <f t="shared" si="80"/>
        <v>3258</v>
      </c>
      <c r="I1158" s="46"/>
      <c r="J1158" s="46">
        <v>16</v>
      </c>
      <c r="K1158" s="46">
        <v>128</v>
      </c>
      <c r="L1158" s="91"/>
      <c r="O1158" s="336"/>
      <c r="P1158" s="336"/>
      <c r="Q1158" s="214"/>
    </row>
    <row r="1159" spans="1:17" s="13" customFormat="1" ht="20.100000000000001" customHeight="1" x14ac:dyDescent="0.25">
      <c r="A1159" s="77"/>
      <c r="B1159" s="75">
        <v>3295726002</v>
      </c>
      <c r="C1159" s="135" t="s">
        <v>3049</v>
      </c>
      <c r="D1159" s="274">
        <v>8590860251534</v>
      </c>
      <c r="E1159" s="53" t="s">
        <v>3050</v>
      </c>
      <c r="F1159" s="44" t="s">
        <v>6</v>
      </c>
      <c r="G1159" s="91">
        <v>4267</v>
      </c>
      <c r="H1159" s="267">
        <f t="shared" si="80"/>
        <v>4267</v>
      </c>
      <c r="I1159" s="46"/>
      <c r="J1159" s="46">
        <v>12</v>
      </c>
      <c r="K1159" s="46">
        <v>96</v>
      </c>
      <c r="L1159" s="91"/>
      <c r="O1159" s="336"/>
      <c r="P1159" s="336"/>
      <c r="Q1159" s="214"/>
    </row>
    <row r="1160" spans="1:17" s="13" customFormat="1" ht="20.100000000000001" customHeight="1" x14ac:dyDescent="0.25">
      <c r="A1160" s="77"/>
      <c r="B1160" s="75">
        <v>3295726005</v>
      </c>
      <c r="C1160" s="136" t="s">
        <v>3051</v>
      </c>
      <c r="D1160" s="274">
        <v>8590860251558</v>
      </c>
      <c r="E1160" s="53" t="s">
        <v>3052</v>
      </c>
      <c r="F1160" s="44" t="s">
        <v>6</v>
      </c>
      <c r="G1160" s="91">
        <v>6982</v>
      </c>
      <c r="H1160" s="267">
        <f t="shared" si="80"/>
        <v>6982</v>
      </c>
      <c r="I1160" s="46"/>
      <c r="J1160" s="46">
        <v>6</v>
      </c>
      <c r="K1160" s="46">
        <v>48</v>
      </c>
      <c r="L1160" s="91"/>
      <c r="O1160" s="336"/>
      <c r="P1160" s="336"/>
      <c r="Q1160" s="214"/>
    </row>
    <row r="1161" spans="1:17" s="13" customFormat="1" ht="20.100000000000001" customHeight="1" x14ac:dyDescent="0.25">
      <c r="A1161" s="77"/>
      <c r="B1161" s="75">
        <v>3295727002</v>
      </c>
      <c r="C1161" s="136" t="s">
        <v>3053</v>
      </c>
      <c r="D1161" s="274">
        <v>8590860251589</v>
      </c>
      <c r="E1161" s="53" t="s">
        <v>3054</v>
      </c>
      <c r="F1161" s="44" t="s">
        <v>6</v>
      </c>
      <c r="G1161" s="91">
        <v>14878</v>
      </c>
      <c r="H1161" s="267">
        <f t="shared" si="80"/>
        <v>14878</v>
      </c>
      <c r="I1161" s="46"/>
      <c r="J1161" s="46">
        <v>2</v>
      </c>
      <c r="K1161" s="46">
        <v>16</v>
      </c>
      <c r="L1161" s="91"/>
      <c r="O1161" s="336"/>
      <c r="P1161" s="336"/>
      <c r="Q1161" s="214"/>
    </row>
    <row r="1162" spans="1:17" s="13" customFormat="1" ht="20.100000000000001" customHeight="1" x14ac:dyDescent="0.25">
      <c r="A1162" s="77"/>
      <c r="B1162" s="75">
        <v>3295727005</v>
      </c>
      <c r="C1162" s="135" t="s">
        <v>3055</v>
      </c>
      <c r="D1162" s="274">
        <v>8590860251619</v>
      </c>
      <c r="E1162" s="53" t="s">
        <v>3056</v>
      </c>
      <c r="F1162" s="44" t="s">
        <v>6</v>
      </c>
      <c r="G1162" s="91">
        <v>19015</v>
      </c>
      <c r="H1162" s="267">
        <f t="shared" si="80"/>
        <v>19015</v>
      </c>
      <c r="I1162" s="46"/>
      <c r="J1162" s="46">
        <v>2</v>
      </c>
      <c r="K1162" s="46">
        <v>16</v>
      </c>
      <c r="L1162" s="91"/>
      <c r="O1162" s="336"/>
      <c r="P1162" s="336"/>
      <c r="Q1162" s="214"/>
    </row>
    <row r="1163" spans="1:17" s="13" customFormat="1" ht="20.100000000000001" customHeight="1" x14ac:dyDescent="0.25">
      <c r="A1163" s="95"/>
      <c r="B1163" s="75">
        <v>3295728002</v>
      </c>
      <c r="C1163" s="137" t="s">
        <v>3057</v>
      </c>
      <c r="D1163" s="274">
        <v>8590860251640</v>
      </c>
      <c r="E1163" s="53" t="s">
        <v>3058</v>
      </c>
      <c r="F1163" s="44" t="s">
        <v>6</v>
      </c>
      <c r="G1163" s="91">
        <v>34438</v>
      </c>
      <c r="H1163" s="267">
        <f t="shared" si="80"/>
        <v>34438</v>
      </c>
      <c r="I1163" s="46"/>
      <c r="J1163" s="46">
        <v>2</v>
      </c>
      <c r="K1163" s="46">
        <v>16</v>
      </c>
      <c r="L1163" s="91"/>
      <c r="O1163" s="336"/>
      <c r="P1163" s="336"/>
      <c r="Q1163" s="214"/>
    </row>
    <row r="1164" spans="1:17" s="13" customFormat="1" ht="20.100000000000001" customHeight="1" x14ac:dyDescent="0.25">
      <c r="A1164" s="433"/>
      <c r="B1164" s="75">
        <v>3295729002</v>
      </c>
      <c r="C1164" s="347" t="s">
        <v>3059</v>
      </c>
      <c r="D1164" s="274">
        <v>8590860251671</v>
      </c>
      <c r="E1164" s="53" t="s">
        <v>3060</v>
      </c>
      <c r="F1164" s="44" t="s">
        <v>6</v>
      </c>
      <c r="G1164" s="91">
        <v>47957</v>
      </c>
      <c r="H1164" s="267">
        <f t="shared" si="80"/>
        <v>47957</v>
      </c>
      <c r="I1164" s="46"/>
      <c r="J1164" s="46">
        <v>1</v>
      </c>
      <c r="K1164" s="46">
        <v>8</v>
      </c>
      <c r="L1164" s="91"/>
      <c r="O1164" s="336"/>
      <c r="P1164" s="336"/>
      <c r="Q1164" s="214"/>
    </row>
    <row r="1165" spans="1:17" s="13" customFormat="1" ht="20.100000000000001" customHeight="1" x14ac:dyDescent="0.25">
      <c r="A1165" s="433"/>
      <c r="B1165" s="346">
        <v>3497101823</v>
      </c>
      <c r="C1165" s="348" t="s">
        <v>4027</v>
      </c>
      <c r="D1165" s="274">
        <v>5905485473880</v>
      </c>
      <c r="E1165" s="53" t="s">
        <v>4026</v>
      </c>
      <c r="F1165" s="44" t="s">
        <v>6</v>
      </c>
      <c r="G1165" s="91">
        <v>1055</v>
      </c>
      <c r="H1165" s="267">
        <f t="shared" si="80"/>
        <v>1055</v>
      </c>
      <c r="I1165" s="46"/>
      <c r="J1165" s="134">
        <v>54</v>
      </c>
      <c r="K1165" s="134">
        <v>432</v>
      </c>
      <c r="L1165" s="91"/>
      <c r="O1165" s="336"/>
      <c r="P1165" s="336"/>
      <c r="Q1165" s="214"/>
    </row>
    <row r="1166" spans="1:17" s="13" customFormat="1" ht="20.100000000000001" customHeight="1" x14ac:dyDescent="0.25">
      <c r="A1166" s="433"/>
      <c r="B1166" s="75">
        <v>3295724003</v>
      </c>
      <c r="C1166" s="136" t="s">
        <v>3061</v>
      </c>
      <c r="D1166" s="274">
        <v>5905485475624</v>
      </c>
      <c r="E1166" s="53" t="s">
        <v>4410</v>
      </c>
      <c r="F1166" s="44" t="s">
        <v>6</v>
      </c>
      <c r="G1166" s="91">
        <v>1308</v>
      </c>
      <c r="H1166" s="267">
        <f t="shared" si="80"/>
        <v>1308</v>
      </c>
      <c r="I1166" s="46"/>
      <c r="J1166" s="46">
        <v>28</v>
      </c>
      <c r="K1166" s="46">
        <v>224</v>
      </c>
      <c r="L1166" s="91"/>
      <c r="O1166" s="336"/>
      <c r="P1166" s="336"/>
      <c r="Q1166" s="214"/>
    </row>
    <row r="1167" spans="1:17" s="13" customFormat="1" ht="20.100000000000001" customHeight="1" x14ac:dyDescent="0.25">
      <c r="A1167" s="77"/>
      <c r="B1167" s="75">
        <v>3295725003</v>
      </c>
      <c r="C1167" s="136" t="s">
        <v>3062</v>
      </c>
      <c r="D1167" s="274">
        <v>8590860251480</v>
      </c>
      <c r="E1167" s="53" t="s">
        <v>3063</v>
      </c>
      <c r="F1167" s="44" t="s">
        <v>6</v>
      </c>
      <c r="G1167" s="91">
        <v>2080</v>
      </c>
      <c r="H1167" s="267">
        <f t="shared" si="80"/>
        <v>2080</v>
      </c>
      <c r="I1167" s="46"/>
      <c r="J1167" s="46">
        <v>25</v>
      </c>
      <c r="K1167" s="46">
        <v>200</v>
      </c>
      <c r="L1167" s="91"/>
      <c r="O1167" s="336"/>
      <c r="P1167" s="336"/>
      <c r="Q1167" s="214"/>
    </row>
    <row r="1168" spans="1:17" s="13" customFormat="1" ht="20.100000000000001" customHeight="1" x14ac:dyDescent="0.25">
      <c r="A1168" s="77"/>
      <c r="B1168" s="75">
        <v>3295725006</v>
      </c>
      <c r="C1168" s="135" t="s">
        <v>3064</v>
      </c>
      <c r="D1168" s="274">
        <v>8590860251510</v>
      </c>
      <c r="E1168" s="53" t="s">
        <v>3065</v>
      </c>
      <c r="F1168" s="44" t="s">
        <v>6</v>
      </c>
      <c r="G1168" s="91">
        <v>3222</v>
      </c>
      <c r="H1168" s="267">
        <f t="shared" si="80"/>
        <v>3222</v>
      </c>
      <c r="I1168" s="46"/>
      <c r="J1168" s="46">
        <v>16</v>
      </c>
      <c r="K1168" s="46">
        <v>128</v>
      </c>
      <c r="L1168" s="91" t="s">
        <v>5195</v>
      </c>
      <c r="O1168" s="336"/>
      <c r="P1168" s="336"/>
      <c r="Q1168" s="214"/>
    </row>
    <row r="1169" spans="1:17" s="13" customFormat="1" ht="20.100000000000001" customHeight="1" x14ac:dyDescent="0.25">
      <c r="A1169" s="77"/>
      <c r="B1169" s="75">
        <v>3295726003</v>
      </c>
      <c r="C1169" s="136" t="s">
        <v>3066</v>
      </c>
      <c r="D1169" s="274">
        <v>5905485448338</v>
      </c>
      <c r="E1169" s="53" t="s">
        <v>3067</v>
      </c>
      <c r="F1169" s="44" t="s">
        <v>6</v>
      </c>
      <c r="G1169" s="91">
        <v>4033</v>
      </c>
      <c r="H1169" s="267">
        <f t="shared" si="80"/>
        <v>4033</v>
      </c>
      <c r="I1169" s="46"/>
      <c r="J1169" s="46">
        <v>12</v>
      </c>
      <c r="K1169" s="46">
        <v>96</v>
      </c>
      <c r="L1169" s="91"/>
      <c r="O1169" s="336"/>
      <c r="P1169" s="336"/>
      <c r="Q1169" s="214"/>
    </row>
    <row r="1170" spans="1:17" s="13" customFormat="1" ht="20.100000000000001" customHeight="1" x14ac:dyDescent="0.25">
      <c r="A1170" s="77"/>
      <c r="B1170" s="75">
        <v>3295726006</v>
      </c>
      <c r="C1170" s="135" t="s">
        <v>3068</v>
      </c>
      <c r="D1170" s="274">
        <v>8590860251565</v>
      </c>
      <c r="E1170" s="53" t="s">
        <v>3069</v>
      </c>
      <c r="F1170" s="44" t="s">
        <v>6</v>
      </c>
      <c r="G1170" s="91">
        <v>6982</v>
      </c>
      <c r="H1170" s="267">
        <f t="shared" si="80"/>
        <v>6982</v>
      </c>
      <c r="I1170" s="46"/>
      <c r="J1170" s="46">
        <v>6</v>
      </c>
      <c r="K1170" s="46">
        <v>48</v>
      </c>
      <c r="L1170" s="91"/>
      <c r="O1170" s="336"/>
      <c r="P1170" s="336"/>
      <c r="Q1170" s="214"/>
    </row>
    <row r="1171" spans="1:17" s="13" customFormat="1" ht="20.100000000000001" customHeight="1" x14ac:dyDescent="0.25">
      <c r="A1171" s="95"/>
      <c r="B1171" s="75">
        <v>3295727003</v>
      </c>
      <c r="C1171" s="137" t="s">
        <v>3070</v>
      </c>
      <c r="D1171" s="274">
        <v>5905485448352</v>
      </c>
      <c r="E1171" s="53" t="s">
        <v>3071</v>
      </c>
      <c r="F1171" s="44" t="s">
        <v>6</v>
      </c>
      <c r="G1171" s="91">
        <v>16283</v>
      </c>
      <c r="H1171" s="267">
        <f t="shared" si="80"/>
        <v>16283</v>
      </c>
      <c r="I1171" s="46"/>
      <c r="J1171" s="46">
        <v>2</v>
      </c>
      <c r="K1171" s="46">
        <v>16</v>
      </c>
      <c r="L1171" s="91"/>
      <c r="O1171" s="336"/>
      <c r="P1171" s="336"/>
      <c r="Q1171" s="214"/>
    </row>
    <row r="1172" spans="1:17" s="13" customFormat="1" ht="20.100000000000001" customHeight="1" x14ac:dyDescent="0.25">
      <c r="A1172" s="95"/>
      <c r="B1172" s="75">
        <v>3295727006</v>
      </c>
      <c r="C1172" s="138" t="s">
        <v>3072</v>
      </c>
      <c r="D1172" s="274">
        <v>8590860251626</v>
      </c>
      <c r="E1172" s="53" t="s">
        <v>3073</v>
      </c>
      <c r="F1172" s="44" t="s">
        <v>6</v>
      </c>
      <c r="G1172" s="91">
        <v>20061</v>
      </c>
      <c r="H1172" s="267">
        <f t="shared" si="80"/>
        <v>20061</v>
      </c>
      <c r="I1172" s="46"/>
      <c r="J1172" s="46">
        <v>2</v>
      </c>
      <c r="K1172" s="46">
        <v>16</v>
      </c>
      <c r="L1172" s="91"/>
      <c r="O1172" s="336"/>
      <c r="P1172" s="336"/>
      <c r="Q1172" s="214"/>
    </row>
    <row r="1173" spans="1:17" s="13" customFormat="1" ht="20.100000000000001" customHeight="1" x14ac:dyDescent="0.25">
      <c r="A1173" s="94"/>
      <c r="B1173" s="368">
        <v>3295728003</v>
      </c>
      <c r="C1173" s="139" t="s">
        <v>3074</v>
      </c>
      <c r="D1173" s="274">
        <v>8590860251657</v>
      </c>
      <c r="E1173" s="53" t="s">
        <v>3075</v>
      </c>
      <c r="F1173" s="44" t="s">
        <v>6</v>
      </c>
      <c r="G1173" s="91">
        <v>36374</v>
      </c>
      <c r="H1173" s="267">
        <f t="shared" si="80"/>
        <v>36374</v>
      </c>
      <c r="I1173" s="46"/>
      <c r="J1173" s="46">
        <v>2</v>
      </c>
      <c r="K1173" s="46">
        <v>16</v>
      </c>
      <c r="L1173" s="91"/>
      <c r="O1173" s="336"/>
      <c r="P1173" s="336"/>
      <c r="Q1173" s="214"/>
    </row>
    <row r="1174" spans="1:17" s="13" customFormat="1" ht="20.100000000000001" customHeight="1" x14ac:dyDescent="0.25">
      <c r="A1174" s="339"/>
      <c r="B1174" s="23">
        <v>3295729003</v>
      </c>
      <c r="C1174" s="381" t="s">
        <v>3076</v>
      </c>
      <c r="D1174" s="274">
        <v>8590860251688</v>
      </c>
      <c r="E1174" s="53" t="s">
        <v>3077</v>
      </c>
      <c r="F1174" s="44" t="s">
        <v>6</v>
      </c>
      <c r="G1174" s="91">
        <v>50594</v>
      </c>
      <c r="H1174" s="267">
        <f t="shared" si="80"/>
        <v>50594</v>
      </c>
      <c r="I1174" s="46"/>
      <c r="J1174" s="46">
        <v>1</v>
      </c>
      <c r="K1174" s="46">
        <v>8</v>
      </c>
      <c r="L1174" s="91"/>
      <c r="O1174" s="336"/>
      <c r="P1174" s="336"/>
      <c r="Q1174" s="214"/>
    </row>
    <row r="1175" spans="1:17" s="13" customFormat="1" ht="20.100000000000001" customHeight="1" x14ac:dyDescent="0.25">
      <c r="A1175" s="340" t="s">
        <v>3923</v>
      </c>
      <c r="B1175" s="23">
        <v>3497102236</v>
      </c>
      <c r="C1175" s="381" t="s">
        <v>4034</v>
      </c>
      <c r="D1175" s="274">
        <v>5905485454797</v>
      </c>
      <c r="E1175" s="53" t="s">
        <v>4028</v>
      </c>
      <c r="F1175" s="44" t="s">
        <v>6</v>
      </c>
      <c r="G1175" s="91">
        <v>1300</v>
      </c>
      <c r="H1175" s="267">
        <f t="shared" si="80"/>
        <v>1300</v>
      </c>
      <c r="I1175" s="46"/>
      <c r="J1175" s="134">
        <v>54</v>
      </c>
      <c r="K1175" s="134">
        <v>432</v>
      </c>
      <c r="L1175" s="91" t="s">
        <v>5194</v>
      </c>
      <c r="O1175" s="336"/>
      <c r="P1175" s="336"/>
      <c r="Q1175" s="214"/>
    </row>
    <row r="1176" spans="1:17" s="13" customFormat="1" ht="20.100000000000001" customHeight="1" x14ac:dyDescent="0.25">
      <c r="A1176" s="349"/>
      <c r="B1176" s="23">
        <v>3497102237</v>
      </c>
      <c r="C1176" s="381" t="s">
        <v>4035</v>
      </c>
      <c r="D1176" s="274">
        <v>5905485454803</v>
      </c>
      <c r="E1176" s="53" t="s">
        <v>4029</v>
      </c>
      <c r="F1176" s="44" t="s">
        <v>6</v>
      </c>
      <c r="G1176" s="91">
        <v>1300</v>
      </c>
      <c r="H1176" s="267">
        <f t="shared" si="80"/>
        <v>1300</v>
      </c>
      <c r="I1176" s="46"/>
      <c r="J1176" s="134">
        <v>54</v>
      </c>
      <c r="K1176" s="134">
        <v>432</v>
      </c>
      <c r="L1176" s="91" t="s">
        <v>5194</v>
      </c>
      <c r="O1176" s="336"/>
      <c r="P1176" s="336"/>
      <c r="Q1176" s="214"/>
    </row>
    <row r="1177" spans="1:17" s="13" customFormat="1" ht="20.100000000000001" customHeight="1" x14ac:dyDescent="0.25">
      <c r="A1177" s="349"/>
      <c r="B1177" s="23">
        <v>3497102238</v>
      </c>
      <c r="C1177" s="381" t="s">
        <v>4036</v>
      </c>
      <c r="D1177" s="274">
        <v>5905485454810</v>
      </c>
      <c r="E1177" s="53" t="s">
        <v>4030</v>
      </c>
      <c r="F1177" s="44" t="s">
        <v>6</v>
      </c>
      <c r="G1177" s="91">
        <v>1300</v>
      </c>
      <c r="H1177" s="267">
        <f t="shared" si="80"/>
        <v>1300</v>
      </c>
      <c r="I1177" s="46"/>
      <c r="J1177" s="134">
        <v>54</v>
      </c>
      <c r="K1177" s="134">
        <v>432</v>
      </c>
      <c r="L1177" s="91" t="s">
        <v>5194</v>
      </c>
      <c r="O1177" s="336"/>
      <c r="P1177" s="336"/>
      <c r="Q1177" s="214"/>
    </row>
    <row r="1178" spans="1:17" s="13" customFormat="1" ht="20.100000000000001" customHeight="1" x14ac:dyDescent="0.25">
      <c r="A1178" s="349"/>
      <c r="B1178" s="23">
        <v>3497102635</v>
      </c>
      <c r="C1178" s="381" t="s">
        <v>4037</v>
      </c>
      <c r="D1178" s="274">
        <v>5905485461726</v>
      </c>
      <c r="E1178" s="53" t="s">
        <v>4031</v>
      </c>
      <c r="F1178" s="44" t="s">
        <v>6</v>
      </c>
      <c r="G1178" s="91">
        <v>1702</v>
      </c>
      <c r="H1178" s="267">
        <f t="shared" si="80"/>
        <v>1702</v>
      </c>
      <c r="I1178" s="46"/>
      <c r="J1178" s="134">
        <v>28</v>
      </c>
      <c r="K1178" s="134">
        <v>224</v>
      </c>
      <c r="L1178" s="91" t="s">
        <v>5196</v>
      </c>
      <c r="O1178" s="336"/>
      <c r="P1178" s="336"/>
      <c r="Q1178" s="214"/>
    </row>
    <row r="1179" spans="1:17" s="13" customFormat="1" ht="20.100000000000001" customHeight="1" x14ac:dyDescent="0.25">
      <c r="A1179" s="340"/>
      <c r="B1179" s="23">
        <v>3497102515</v>
      </c>
      <c r="C1179" s="381" t="s">
        <v>4038</v>
      </c>
      <c r="D1179" s="274">
        <v>5905485473552</v>
      </c>
      <c r="E1179" s="53" t="s">
        <v>4032</v>
      </c>
      <c r="F1179" s="44" t="s">
        <v>6</v>
      </c>
      <c r="G1179" s="91">
        <v>1702</v>
      </c>
      <c r="H1179" s="267">
        <f t="shared" si="80"/>
        <v>1702</v>
      </c>
      <c r="I1179" s="46"/>
      <c r="J1179" s="134">
        <v>28</v>
      </c>
      <c r="K1179" s="134">
        <v>224</v>
      </c>
      <c r="L1179" s="91" t="s">
        <v>5196</v>
      </c>
      <c r="O1179" s="336"/>
      <c r="P1179" s="336"/>
      <c r="Q1179" s="214"/>
    </row>
    <row r="1180" spans="1:17" s="13" customFormat="1" ht="20.100000000000001" customHeight="1" x14ac:dyDescent="0.25">
      <c r="B1180" s="23">
        <v>3497102418</v>
      </c>
      <c r="C1180" s="381" t="s">
        <v>4039</v>
      </c>
      <c r="D1180" s="274">
        <v>5905485460248</v>
      </c>
      <c r="E1180" s="53" t="s">
        <v>4033</v>
      </c>
      <c r="F1180" s="44" t="s">
        <v>6</v>
      </c>
      <c r="G1180" s="91">
        <v>1702</v>
      </c>
      <c r="H1180" s="267">
        <f t="shared" si="80"/>
        <v>1702</v>
      </c>
      <c r="I1180" s="46"/>
      <c r="J1180" s="134">
        <v>28</v>
      </c>
      <c r="K1180" s="134">
        <v>224</v>
      </c>
      <c r="L1180" s="91" t="s">
        <v>5196</v>
      </c>
      <c r="O1180" s="336"/>
      <c r="P1180" s="336"/>
      <c r="Q1180" s="214"/>
    </row>
    <row r="1181" spans="1:17" s="13" customFormat="1" ht="20.100000000000001" customHeight="1" x14ac:dyDescent="0.25">
      <c r="A1181" s="340"/>
      <c r="B1181" s="23">
        <v>3295725009</v>
      </c>
      <c r="C1181" s="341"/>
      <c r="D1181" s="274" t="s">
        <v>3107</v>
      </c>
      <c r="E1181" s="53" t="s">
        <v>3924</v>
      </c>
      <c r="F1181" s="44" t="s">
        <v>6</v>
      </c>
      <c r="G1181" s="91">
        <v>2859</v>
      </c>
      <c r="H1181" s="267">
        <f t="shared" si="80"/>
        <v>2859</v>
      </c>
      <c r="I1181" s="46"/>
      <c r="J1181" s="46">
        <v>25</v>
      </c>
      <c r="K1181" s="46">
        <v>200</v>
      </c>
      <c r="L1181" s="91" t="s">
        <v>5197</v>
      </c>
      <c r="O1181" s="336"/>
      <c r="P1181" s="336"/>
      <c r="Q1181" s="214"/>
    </row>
    <row r="1182" spans="1:17" s="13" customFormat="1" ht="20.100000000000001" customHeight="1" x14ac:dyDescent="0.25">
      <c r="A1182" s="95"/>
      <c r="B1182" s="23">
        <v>3295725010</v>
      </c>
      <c r="C1182" s="118"/>
      <c r="D1182" s="274">
        <v>5905485462228</v>
      </c>
      <c r="E1182" s="53" t="s">
        <v>3925</v>
      </c>
      <c r="F1182" s="44" t="s">
        <v>6</v>
      </c>
      <c r="G1182" s="91">
        <v>2859</v>
      </c>
      <c r="H1182" s="267">
        <f t="shared" si="80"/>
        <v>2859</v>
      </c>
      <c r="I1182" s="46"/>
      <c r="J1182" s="46">
        <v>25</v>
      </c>
      <c r="K1182" s="46">
        <v>200</v>
      </c>
      <c r="L1182" s="91" t="s">
        <v>5197</v>
      </c>
      <c r="O1182" s="336"/>
      <c r="P1182" s="336"/>
      <c r="Q1182" s="214"/>
    </row>
    <row r="1183" spans="1:17" s="13" customFormat="1" ht="20.100000000000001" customHeight="1" x14ac:dyDescent="0.25">
      <c r="A1183" s="77"/>
      <c r="B1183" s="23">
        <v>3295725011</v>
      </c>
      <c r="C1183" s="381"/>
      <c r="D1183" s="274" t="s">
        <v>3107</v>
      </c>
      <c r="E1183" s="53" t="s">
        <v>3926</v>
      </c>
      <c r="F1183" s="44" t="s">
        <v>6</v>
      </c>
      <c r="G1183" s="91">
        <v>2859</v>
      </c>
      <c r="H1183" s="267">
        <f t="shared" si="80"/>
        <v>2859</v>
      </c>
      <c r="I1183" s="46"/>
      <c r="J1183" s="46">
        <v>25</v>
      </c>
      <c r="K1183" s="46">
        <v>200</v>
      </c>
      <c r="L1183" s="91" t="s">
        <v>5197</v>
      </c>
      <c r="O1183" s="336"/>
      <c r="P1183" s="336"/>
      <c r="Q1183" s="214"/>
    </row>
    <row r="1184" spans="1:17" s="13" customFormat="1" ht="20.100000000000001" customHeight="1" x14ac:dyDescent="0.25">
      <c r="A1184" s="77"/>
      <c r="B1184" s="23">
        <v>3295725013</v>
      </c>
      <c r="C1184" s="382"/>
      <c r="D1184" s="274">
        <v>5905485400862</v>
      </c>
      <c r="E1184" s="53" t="s">
        <v>3927</v>
      </c>
      <c r="F1184" s="44" t="s">
        <v>6</v>
      </c>
      <c r="G1184" s="91">
        <v>4576</v>
      </c>
      <c r="H1184" s="267">
        <f t="shared" si="80"/>
        <v>4576</v>
      </c>
      <c r="I1184" s="46"/>
      <c r="J1184" s="46">
        <v>16</v>
      </c>
      <c r="K1184" s="46">
        <v>128</v>
      </c>
      <c r="L1184" s="91" t="s">
        <v>5198</v>
      </c>
      <c r="O1184" s="336"/>
      <c r="P1184" s="336"/>
      <c r="Q1184" s="214"/>
    </row>
    <row r="1185" spans="1:17" s="13" customFormat="1" ht="20.100000000000001" customHeight="1" x14ac:dyDescent="0.25">
      <c r="A1185" s="77"/>
      <c r="B1185" s="23">
        <v>3295725014</v>
      </c>
      <c r="C1185" s="381"/>
      <c r="D1185" s="274">
        <v>5905485459600</v>
      </c>
      <c r="E1185" s="53" t="s">
        <v>3928</v>
      </c>
      <c r="F1185" s="44" t="s">
        <v>6</v>
      </c>
      <c r="G1185" s="91">
        <v>4576</v>
      </c>
      <c r="H1185" s="267">
        <f t="shared" si="80"/>
        <v>4576</v>
      </c>
      <c r="I1185" s="46"/>
      <c r="J1185" s="46">
        <v>16</v>
      </c>
      <c r="K1185" s="46">
        <v>128</v>
      </c>
      <c r="L1185" s="91" t="s">
        <v>5198</v>
      </c>
      <c r="O1185" s="336"/>
      <c r="P1185" s="336"/>
      <c r="Q1185" s="214"/>
    </row>
    <row r="1186" spans="1:17" s="13" customFormat="1" ht="20.100000000000001" customHeight="1" x14ac:dyDescent="0.25">
      <c r="A1186" s="77"/>
      <c r="B1186" s="23">
        <v>3295725015</v>
      </c>
      <c r="C1186" s="382"/>
      <c r="D1186" s="274">
        <v>5905485460231</v>
      </c>
      <c r="E1186" s="53" t="s">
        <v>3929</v>
      </c>
      <c r="F1186" s="44" t="s">
        <v>6</v>
      </c>
      <c r="G1186" s="91">
        <v>4576</v>
      </c>
      <c r="H1186" s="267">
        <f t="shared" si="80"/>
        <v>4576</v>
      </c>
      <c r="I1186" s="46"/>
      <c r="J1186" s="46">
        <v>16</v>
      </c>
      <c r="K1186" s="46">
        <v>128</v>
      </c>
      <c r="L1186" s="91" t="s">
        <v>5198</v>
      </c>
      <c r="O1186" s="336"/>
      <c r="P1186" s="336"/>
      <c r="Q1186" s="214"/>
    </row>
    <row r="1187" spans="1:17" s="13" customFormat="1" ht="20.100000000000001" customHeight="1" x14ac:dyDescent="0.25">
      <c r="A1187" s="95"/>
      <c r="B1187" s="23">
        <v>3295726007</v>
      </c>
      <c r="C1187" s="342"/>
      <c r="D1187" s="274">
        <v>5905485466820</v>
      </c>
      <c r="E1187" s="53" t="s">
        <v>3930</v>
      </c>
      <c r="F1187" s="44" t="s">
        <v>6</v>
      </c>
      <c r="G1187" s="91">
        <v>5322</v>
      </c>
      <c r="H1187" s="267">
        <f t="shared" si="80"/>
        <v>5322</v>
      </c>
      <c r="I1187" s="46"/>
      <c r="J1187" s="46">
        <v>12</v>
      </c>
      <c r="K1187" s="46">
        <v>96</v>
      </c>
      <c r="L1187" s="91" t="s">
        <v>5195</v>
      </c>
      <c r="O1187" s="336"/>
      <c r="P1187" s="336"/>
      <c r="Q1187" s="214"/>
    </row>
    <row r="1188" spans="1:17" s="13" customFormat="1" ht="20.100000000000001" customHeight="1" x14ac:dyDescent="0.25">
      <c r="A1188" s="95"/>
      <c r="B1188" s="23">
        <v>3295726008</v>
      </c>
      <c r="C1188" s="341"/>
      <c r="D1188" s="274">
        <v>5905485456937</v>
      </c>
      <c r="E1188" s="53" t="s">
        <v>3931</v>
      </c>
      <c r="F1188" s="44" t="s">
        <v>6</v>
      </c>
      <c r="G1188" s="91">
        <v>5322</v>
      </c>
      <c r="H1188" s="267">
        <f t="shared" si="80"/>
        <v>5322</v>
      </c>
      <c r="I1188" s="46"/>
      <c r="J1188" s="46">
        <v>12</v>
      </c>
      <c r="K1188" s="46">
        <v>96</v>
      </c>
      <c r="L1188" s="91" t="s">
        <v>5195</v>
      </c>
      <c r="O1188" s="336"/>
      <c r="P1188" s="336"/>
      <c r="Q1188" s="214"/>
    </row>
    <row r="1189" spans="1:17" s="13" customFormat="1" ht="20.100000000000001" customHeight="1" x14ac:dyDescent="0.25">
      <c r="A1189" s="94"/>
      <c r="B1189" s="23">
        <v>3295727007</v>
      </c>
      <c r="C1189" s="118"/>
      <c r="D1189" s="274">
        <v>5905485465939</v>
      </c>
      <c r="E1189" s="53" t="s">
        <v>3932</v>
      </c>
      <c r="F1189" s="44" t="s">
        <v>6</v>
      </c>
      <c r="G1189" s="91">
        <v>17467</v>
      </c>
      <c r="H1189" s="267">
        <f t="shared" si="80"/>
        <v>17467</v>
      </c>
      <c r="I1189" s="46"/>
      <c r="J1189" s="46">
        <v>2</v>
      </c>
      <c r="K1189" s="46">
        <v>16</v>
      </c>
      <c r="L1189" s="91" t="s">
        <v>5199</v>
      </c>
      <c r="O1189" s="336"/>
      <c r="P1189" s="336"/>
      <c r="Q1189" s="214"/>
    </row>
    <row r="1190" spans="1:17" s="13" customFormat="1" ht="20.100000000000001" customHeight="1" x14ac:dyDescent="0.25">
      <c r="A1190" s="339"/>
      <c r="B1190" s="23">
        <v>3295727008</v>
      </c>
      <c r="C1190" s="381"/>
      <c r="D1190" s="274" t="s">
        <v>3107</v>
      </c>
      <c r="E1190" s="53" t="s">
        <v>3933</v>
      </c>
      <c r="F1190" s="44" t="s">
        <v>6</v>
      </c>
      <c r="G1190" s="91">
        <v>17467</v>
      </c>
      <c r="H1190" s="267">
        <f t="shared" si="80"/>
        <v>17467</v>
      </c>
      <c r="I1190" s="46"/>
      <c r="J1190" s="46">
        <v>2</v>
      </c>
      <c r="K1190" s="46">
        <v>16</v>
      </c>
      <c r="L1190" s="91" t="s">
        <v>5199</v>
      </c>
      <c r="O1190" s="336"/>
      <c r="P1190" s="336"/>
      <c r="Q1190" s="214"/>
    </row>
    <row r="1191" spans="1:17" s="13" customFormat="1" ht="20.100000000000001" customHeight="1" x14ac:dyDescent="0.25">
      <c r="A1191" s="340" t="s">
        <v>3934</v>
      </c>
      <c r="B1191" s="23">
        <v>3497102239</v>
      </c>
      <c r="C1191" s="381"/>
      <c r="D1191" s="274">
        <v>5905485454827</v>
      </c>
      <c r="E1191" s="53" t="s">
        <v>4040</v>
      </c>
      <c r="F1191" s="44" t="s">
        <v>6</v>
      </c>
      <c r="G1191" s="91">
        <v>1514</v>
      </c>
      <c r="H1191" s="267">
        <f t="shared" si="80"/>
        <v>1514</v>
      </c>
      <c r="I1191" s="46"/>
      <c r="J1191" s="134">
        <v>54</v>
      </c>
      <c r="K1191" s="134">
        <v>432</v>
      </c>
      <c r="L1191" s="91" t="s">
        <v>5194</v>
      </c>
      <c r="O1191" s="336"/>
      <c r="P1191" s="336"/>
      <c r="Q1191" s="214"/>
    </row>
    <row r="1192" spans="1:17" s="13" customFormat="1" ht="20.100000000000001" customHeight="1" x14ac:dyDescent="0.25">
      <c r="A1192" s="349"/>
      <c r="B1192" s="23">
        <v>3497102240</v>
      </c>
      <c r="C1192" s="381"/>
      <c r="D1192" s="274">
        <v>5905485454834</v>
      </c>
      <c r="E1192" s="53" t="s">
        <v>4041</v>
      </c>
      <c r="F1192" s="44" t="s">
        <v>6</v>
      </c>
      <c r="G1192" s="91">
        <v>1514</v>
      </c>
      <c r="H1192" s="267">
        <f t="shared" si="80"/>
        <v>1514</v>
      </c>
      <c r="I1192" s="46"/>
      <c r="J1192" s="134">
        <v>54</v>
      </c>
      <c r="K1192" s="134">
        <v>432</v>
      </c>
      <c r="L1192" s="91" t="s">
        <v>5194</v>
      </c>
      <c r="O1192" s="336"/>
      <c r="P1192" s="336"/>
      <c r="Q1192" s="214"/>
    </row>
    <row r="1193" spans="1:17" s="13" customFormat="1" ht="20.100000000000001" customHeight="1" x14ac:dyDescent="0.25">
      <c r="A1193" s="349"/>
      <c r="B1193" s="23">
        <v>3497102241</v>
      </c>
      <c r="C1193" s="381"/>
      <c r="D1193" s="274">
        <v>5905485454841</v>
      </c>
      <c r="E1193" s="53" t="s">
        <v>4042</v>
      </c>
      <c r="F1193" s="44" t="s">
        <v>6</v>
      </c>
      <c r="G1193" s="91">
        <v>1514</v>
      </c>
      <c r="H1193" s="267">
        <f t="shared" si="80"/>
        <v>1514</v>
      </c>
      <c r="I1193" s="46"/>
      <c r="J1193" s="134">
        <v>54</v>
      </c>
      <c r="K1193" s="134">
        <v>432</v>
      </c>
      <c r="L1193" s="91" t="s">
        <v>5194</v>
      </c>
      <c r="O1193" s="336"/>
      <c r="P1193" s="336"/>
      <c r="Q1193" s="214"/>
    </row>
    <row r="1194" spans="1:17" s="13" customFormat="1" ht="20.100000000000001" customHeight="1" x14ac:dyDescent="0.25">
      <c r="A1194" s="340"/>
      <c r="B1194" s="23">
        <v>3497102476</v>
      </c>
      <c r="C1194" s="381"/>
      <c r="D1194" s="274">
        <v>5905485400459</v>
      </c>
      <c r="E1194" s="53" t="s">
        <v>4043</v>
      </c>
      <c r="F1194" s="44" t="s">
        <v>6</v>
      </c>
      <c r="G1194" s="91">
        <v>1994</v>
      </c>
      <c r="H1194" s="267">
        <f t="shared" si="80"/>
        <v>1994</v>
      </c>
      <c r="I1194" s="46"/>
      <c r="J1194" s="134">
        <v>28</v>
      </c>
      <c r="K1194" s="134">
        <v>224</v>
      </c>
      <c r="L1194" s="91" t="s">
        <v>5196</v>
      </c>
      <c r="O1194" s="336"/>
      <c r="P1194" s="336"/>
      <c r="Q1194" s="214"/>
    </row>
    <row r="1195" spans="1:17" s="13" customFormat="1" ht="20.100000000000001" customHeight="1" x14ac:dyDescent="0.25">
      <c r="A1195" s="94"/>
      <c r="B1195" s="23">
        <v>3497102580</v>
      </c>
      <c r="C1195" s="381"/>
      <c r="D1195" s="274">
        <v>5905485458689</v>
      </c>
      <c r="E1195" s="53" t="s">
        <v>4044</v>
      </c>
      <c r="F1195" s="44" t="s">
        <v>6</v>
      </c>
      <c r="G1195" s="91">
        <v>1994</v>
      </c>
      <c r="H1195" s="267">
        <f t="shared" si="80"/>
        <v>1994</v>
      </c>
      <c r="I1195" s="46"/>
      <c r="J1195" s="134">
        <v>28</v>
      </c>
      <c r="K1195" s="134">
        <v>224</v>
      </c>
      <c r="L1195" s="91" t="s">
        <v>5196</v>
      </c>
      <c r="O1195" s="336"/>
      <c r="P1195" s="336"/>
      <c r="Q1195" s="214"/>
    </row>
    <row r="1196" spans="1:17" s="13" customFormat="1" ht="20.100000000000001" customHeight="1" x14ac:dyDescent="0.25">
      <c r="A1196" s="94"/>
      <c r="B1196" s="23">
        <v>3497102484</v>
      </c>
      <c r="C1196" s="381"/>
      <c r="D1196" s="274">
        <v>5905485467094</v>
      </c>
      <c r="E1196" s="53" t="s">
        <v>4045</v>
      </c>
      <c r="F1196" s="44" t="s">
        <v>6</v>
      </c>
      <c r="G1196" s="91">
        <v>1994</v>
      </c>
      <c r="H1196" s="267">
        <f t="shared" si="80"/>
        <v>1994</v>
      </c>
      <c r="I1196" s="46"/>
      <c r="J1196" s="134">
        <v>28</v>
      </c>
      <c r="K1196" s="134">
        <v>224</v>
      </c>
      <c r="L1196" s="91" t="s">
        <v>5196</v>
      </c>
      <c r="O1196" s="336"/>
      <c r="P1196" s="336"/>
      <c r="Q1196" s="214"/>
    </row>
    <row r="1197" spans="1:17" s="13" customFormat="1" ht="20.100000000000001" customHeight="1" x14ac:dyDescent="0.25">
      <c r="A1197" s="340"/>
      <c r="B1197" s="23">
        <v>3295725012</v>
      </c>
      <c r="C1197" s="342"/>
      <c r="D1197" s="274">
        <v>5905485463775</v>
      </c>
      <c r="E1197" s="53" t="s">
        <v>3935</v>
      </c>
      <c r="F1197" s="44" t="s">
        <v>6</v>
      </c>
      <c r="G1197" s="91">
        <v>4124</v>
      </c>
      <c r="H1197" s="267">
        <f t="shared" si="80"/>
        <v>4124</v>
      </c>
      <c r="I1197" s="46"/>
      <c r="J1197" s="46">
        <v>25</v>
      </c>
      <c r="K1197" s="46">
        <v>200</v>
      </c>
      <c r="L1197" s="91" t="s">
        <v>5197</v>
      </c>
      <c r="O1197" s="336"/>
      <c r="P1197" s="336"/>
      <c r="Q1197" s="214"/>
    </row>
    <row r="1198" spans="1:17" s="13" customFormat="1" ht="20.100000000000001" customHeight="1" x14ac:dyDescent="0.25">
      <c r="A1198" s="95"/>
      <c r="B1198" s="23">
        <v>3295725016</v>
      </c>
      <c r="C1198" s="341"/>
      <c r="D1198" s="274">
        <v>5905485468121</v>
      </c>
      <c r="E1198" s="53" t="s">
        <v>3936</v>
      </c>
      <c r="F1198" s="44" t="s">
        <v>6</v>
      </c>
      <c r="G1198" s="91">
        <v>6089</v>
      </c>
      <c r="H1198" s="267">
        <f t="shared" si="80"/>
        <v>6089</v>
      </c>
      <c r="I1198" s="46"/>
      <c r="J1198" s="46">
        <v>16</v>
      </c>
      <c r="K1198" s="46">
        <v>128</v>
      </c>
      <c r="L1198" s="91" t="s">
        <v>5200</v>
      </c>
      <c r="O1198" s="336"/>
      <c r="P1198" s="336"/>
      <c r="Q1198" s="214"/>
    </row>
    <row r="1199" spans="1:17" s="13" customFormat="1" ht="20.100000000000001" customHeight="1" x14ac:dyDescent="0.25">
      <c r="A1199" s="94"/>
      <c r="B1199" s="23">
        <v>3295726009</v>
      </c>
      <c r="C1199" s="118"/>
      <c r="D1199" s="274">
        <v>5905485471381</v>
      </c>
      <c r="E1199" s="53" t="s">
        <v>3937</v>
      </c>
      <c r="F1199" s="44" t="s">
        <v>6</v>
      </c>
      <c r="G1199" s="91">
        <v>7265</v>
      </c>
      <c r="H1199" s="267">
        <f t="shared" si="80"/>
        <v>7265</v>
      </c>
      <c r="I1199" s="46"/>
      <c r="J1199" s="46">
        <v>12</v>
      </c>
      <c r="K1199" s="46">
        <v>96</v>
      </c>
      <c r="L1199" s="91" t="s">
        <v>5195</v>
      </c>
      <c r="O1199" s="336"/>
      <c r="P1199" s="336"/>
      <c r="Q1199" s="214"/>
    </row>
    <row r="1200" spans="1:17" s="13" customFormat="1" ht="20.100000000000001" customHeight="1" x14ac:dyDescent="0.25">
      <c r="A1200" s="94"/>
      <c r="B1200" s="23">
        <v>3295727009</v>
      </c>
      <c r="C1200" s="381"/>
      <c r="D1200" s="274">
        <v>5905485467421</v>
      </c>
      <c r="E1200" s="53" t="s">
        <v>3938</v>
      </c>
      <c r="F1200" s="44" t="s">
        <v>6</v>
      </c>
      <c r="G1200" s="91">
        <v>22569</v>
      </c>
      <c r="H1200" s="267">
        <f t="shared" si="80"/>
        <v>22569</v>
      </c>
      <c r="I1200" s="46"/>
      <c r="J1200" s="46">
        <v>2</v>
      </c>
      <c r="K1200" s="46">
        <v>16</v>
      </c>
      <c r="L1200" s="91" t="s">
        <v>5199</v>
      </c>
      <c r="O1200" s="336"/>
      <c r="P1200" s="336"/>
      <c r="Q1200" s="214"/>
    </row>
    <row r="1201" spans="1:17" s="13" customFormat="1" ht="20.100000000000001" customHeight="1" x14ac:dyDescent="0.25">
      <c r="A1201" s="343" t="s">
        <v>3974</v>
      </c>
      <c r="B1201" s="23">
        <v>3497102674</v>
      </c>
      <c r="C1201" s="381"/>
      <c r="D1201" s="274">
        <v>5905485461948</v>
      </c>
      <c r="E1201" s="53" t="s">
        <v>3950</v>
      </c>
      <c r="F1201" s="44" t="s">
        <v>6</v>
      </c>
      <c r="G1201" s="91">
        <v>6106</v>
      </c>
      <c r="H1201" s="267">
        <f t="shared" si="80"/>
        <v>6106</v>
      </c>
      <c r="I1201" s="46"/>
      <c r="J1201" s="46">
        <v>25</v>
      </c>
      <c r="K1201" s="46">
        <v>200</v>
      </c>
      <c r="L1201" s="91" t="s">
        <v>5197</v>
      </c>
      <c r="O1201" s="336"/>
      <c r="P1201" s="336"/>
      <c r="Q1201" s="214"/>
    </row>
    <row r="1202" spans="1:17" s="13" customFormat="1" ht="20.100000000000001" customHeight="1" x14ac:dyDescent="0.25">
      <c r="A1202" s="94"/>
      <c r="B1202" s="23">
        <v>3497102678</v>
      </c>
      <c r="C1202" s="381"/>
      <c r="D1202" s="274">
        <v>5905485462013</v>
      </c>
      <c r="E1202" s="53" t="s">
        <v>3951</v>
      </c>
      <c r="F1202" s="44" t="s">
        <v>6</v>
      </c>
      <c r="G1202" s="91">
        <v>6106</v>
      </c>
      <c r="H1202" s="267">
        <f t="shared" si="80"/>
        <v>6106</v>
      </c>
      <c r="I1202" s="46"/>
      <c r="J1202" s="46">
        <v>25</v>
      </c>
      <c r="K1202" s="46">
        <v>200</v>
      </c>
      <c r="L1202" s="91" t="s">
        <v>5197</v>
      </c>
      <c r="O1202" s="336"/>
      <c r="P1202" s="336"/>
      <c r="Q1202" s="214"/>
    </row>
    <row r="1203" spans="1:17" s="13" customFormat="1" ht="20.100000000000001" customHeight="1" x14ac:dyDescent="0.25">
      <c r="A1203" s="94"/>
      <c r="B1203" s="23">
        <v>3497102682</v>
      </c>
      <c r="C1203" s="381"/>
      <c r="D1203" s="274">
        <v>5905485462174</v>
      </c>
      <c r="E1203" s="53" t="s">
        <v>3952</v>
      </c>
      <c r="F1203" s="44" t="s">
        <v>6</v>
      </c>
      <c r="G1203" s="91">
        <v>6106</v>
      </c>
      <c r="H1203" s="267">
        <f t="shared" si="80"/>
        <v>6106</v>
      </c>
      <c r="I1203" s="46"/>
      <c r="J1203" s="46">
        <v>25</v>
      </c>
      <c r="K1203" s="46">
        <v>200</v>
      </c>
      <c r="L1203" s="91" t="s">
        <v>5197</v>
      </c>
      <c r="O1203" s="336"/>
      <c r="P1203" s="336"/>
      <c r="Q1203" s="214"/>
    </row>
    <row r="1204" spans="1:17" s="13" customFormat="1" ht="20.100000000000001" customHeight="1" x14ac:dyDescent="0.25">
      <c r="A1204" s="94"/>
      <c r="B1204" s="23">
        <v>3497102675</v>
      </c>
      <c r="C1204" s="381"/>
      <c r="D1204" s="274">
        <v>5905485461955</v>
      </c>
      <c r="E1204" s="53" t="s">
        <v>3953</v>
      </c>
      <c r="F1204" s="44" t="s">
        <v>6</v>
      </c>
      <c r="G1204" s="91">
        <v>8325</v>
      </c>
      <c r="H1204" s="267">
        <f t="shared" si="80"/>
        <v>8325</v>
      </c>
      <c r="I1204" s="46"/>
      <c r="J1204" s="46">
        <v>16</v>
      </c>
      <c r="K1204" s="46">
        <v>128</v>
      </c>
      <c r="L1204" s="91" t="s">
        <v>5198</v>
      </c>
      <c r="O1204" s="336"/>
      <c r="P1204" s="336"/>
      <c r="Q1204" s="214"/>
    </row>
    <row r="1205" spans="1:17" s="13" customFormat="1" ht="20.100000000000001" customHeight="1" x14ac:dyDescent="0.25">
      <c r="A1205" s="94"/>
      <c r="B1205" s="23">
        <v>3497102679</v>
      </c>
      <c r="C1205" s="381"/>
      <c r="D1205" s="274">
        <v>5905485462143</v>
      </c>
      <c r="E1205" s="53" t="s">
        <v>3954</v>
      </c>
      <c r="F1205" s="44" t="s">
        <v>6</v>
      </c>
      <c r="G1205" s="91">
        <v>8325</v>
      </c>
      <c r="H1205" s="267">
        <f t="shared" si="80"/>
        <v>8325</v>
      </c>
      <c r="I1205" s="46"/>
      <c r="J1205" s="46">
        <v>16</v>
      </c>
      <c r="K1205" s="46">
        <v>128</v>
      </c>
      <c r="L1205" s="91" t="s">
        <v>5198</v>
      </c>
      <c r="O1205" s="336"/>
      <c r="P1205" s="336"/>
      <c r="Q1205" s="214"/>
    </row>
    <row r="1206" spans="1:17" s="13" customFormat="1" ht="20.100000000000001" customHeight="1" x14ac:dyDescent="0.25">
      <c r="A1206" s="94"/>
      <c r="B1206" s="23">
        <v>3497102683</v>
      </c>
      <c r="C1206" s="381"/>
      <c r="D1206" s="274">
        <v>5905485462181</v>
      </c>
      <c r="E1206" s="53" t="s">
        <v>3955</v>
      </c>
      <c r="F1206" s="44" t="s">
        <v>6</v>
      </c>
      <c r="G1206" s="91">
        <v>8325</v>
      </c>
      <c r="H1206" s="267">
        <f t="shared" si="80"/>
        <v>8325</v>
      </c>
      <c r="I1206" s="46"/>
      <c r="J1206" s="46">
        <v>16</v>
      </c>
      <c r="K1206" s="46">
        <v>128</v>
      </c>
      <c r="L1206" s="91" t="s">
        <v>5198</v>
      </c>
      <c r="O1206" s="336"/>
      <c r="P1206" s="336"/>
      <c r="Q1206" s="214"/>
    </row>
    <row r="1207" spans="1:17" s="13" customFormat="1" ht="20.100000000000001" customHeight="1" x14ac:dyDescent="0.25">
      <c r="A1207" s="94"/>
      <c r="B1207" s="23">
        <v>3497102676</v>
      </c>
      <c r="C1207" s="381"/>
      <c r="D1207" s="274">
        <v>5905485461962</v>
      </c>
      <c r="E1207" s="53" t="s">
        <v>3956</v>
      </c>
      <c r="F1207" s="44" t="s">
        <v>6</v>
      </c>
      <c r="G1207" s="91">
        <v>10500</v>
      </c>
      <c r="H1207" s="267">
        <f t="shared" si="80"/>
        <v>10500</v>
      </c>
      <c r="I1207" s="46"/>
      <c r="J1207" s="46">
        <v>12</v>
      </c>
      <c r="K1207" s="46">
        <v>96</v>
      </c>
      <c r="L1207" s="91" t="s">
        <v>5195</v>
      </c>
      <c r="O1207" s="336"/>
      <c r="P1207" s="336"/>
      <c r="Q1207" s="214"/>
    </row>
    <row r="1208" spans="1:17" s="13" customFormat="1" ht="20.100000000000001" customHeight="1" x14ac:dyDescent="0.25">
      <c r="A1208" s="94"/>
      <c r="B1208" s="23">
        <v>3497102680</v>
      </c>
      <c r="C1208" s="381"/>
      <c r="D1208" s="274">
        <v>5905485462150</v>
      </c>
      <c r="E1208" s="53" t="s">
        <v>3957</v>
      </c>
      <c r="F1208" s="44" t="s">
        <v>6</v>
      </c>
      <c r="G1208" s="91">
        <v>10500</v>
      </c>
      <c r="H1208" s="267">
        <f t="shared" si="80"/>
        <v>10500</v>
      </c>
      <c r="I1208" s="46"/>
      <c r="J1208" s="46">
        <v>12</v>
      </c>
      <c r="K1208" s="46">
        <v>96</v>
      </c>
      <c r="L1208" s="91" t="s">
        <v>5195</v>
      </c>
      <c r="O1208" s="336"/>
      <c r="P1208" s="336"/>
      <c r="Q1208" s="214"/>
    </row>
    <row r="1209" spans="1:17" s="13" customFormat="1" ht="20.100000000000001" customHeight="1" x14ac:dyDescent="0.25">
      <c r="A1209" s="94"/>
      <c r="B1209" s="23">
        <v>3497102684</v>
      </c>
      <c r="C1209" s="381"/>
      <c r="D1209" s="274">
        <v>5905485462198</v>
      </c>
      <c r="E1209" s="53" t="s">
        <v>3958</v>
      </c>
      <c r="F1209" s="44" t="s">
        <v>6</v>
      </c>
      <c r="G1209" s="91">
        <v>10500</v>
      </c>
      <c r="H1209" s="267">
        <f t="shared" ref="H1209:H1239" si="81">G1209*(100-$H$1143)/100</f>
        <v>10500</v>
      </c>
      <c r="I1209" s="46"/>
      <c r="J1209" s="46">
        <v>12</v>
      </c>
      <c r="K1209" s="46">
        <v>96</v>
      </c>
      <c r="L1209" s="91" t="s">
        <v>5195</v>
      </c>
      <c r="O1209" s="336"/>
      <c r="P1209" s="336"/>
      <c r="Q1209" s="214"/>
    </row>
    <row r="1210" spans="1:17" s="13" customFormat="1" ht="20.100000000000001" customHeight="1" x14ac:dyDescent="0.25">
      <c r="A1210" s="94"/>
      <c r="B1210" s="23">
        <v>3497102677</v>
      </c>
      <c r="C1210" s="381"/>
      <c r="D1210" s="274">
        <v>5905485461993</v>
      </c>
      <c r="E1210" s="53" t="s">
        <v>3959</v>
      </c>
      <c r="F1210" s="44" t="s">
        <v>6</v>
      </c>
      <c r="G1210" s="91">
        <v>17090</v>
      </c>
      <c r="H1210" s="267">
        <f t="shared" si="81"/>
        <v>17090</v>
      </c>
      <c r="I1210" s="46"/>
      <c r="J1210" s="46">
        <v>6</v>
      </c>
      <c r="K1210" s="46">
        <v>48</v>
      </c>
      <c r="L1210" s="91" t="s">
        <v>5195</v>
      </c>
      <c r="O1210" s="336"/>
      <c r="P1210" s="336"/>
      <c r="Q1210" s="214"/>
    </row>
    <row r="1211" spans="1:17" s="13" customFormat="1" ht="20.100000000000001" customHeight="1" x14ac:dyDescent="0.25">
      <c r="A1211" s="94"/>
      <c r="B1211" s="23">
        <v>3497102681</v>
      </c>
      <c r="C1211" s="381"/>
      <c r="D1211" s="274">
        <v>5905485462167</v>
      </c>
      <c r="E1211" s="53" t="s">
        <v>3960</v>
      </c>
      <c r="F1211" s="44" t="s">
        <v>6</v>
      </c>
      <c r="G1211" s="91">
        <v>17090</v>
      </c>
      <c r="H1211" s="267">
        <f t="shared" si="81"/>
        <v>17090</v>
      </c>
      <c r="I1211" s="46"/>
      <c r="J1211" s="46">
        <v>6</v>
      </c>
      <c r="K1211" s="46">
        <v>48</v>
      </c>
      <c r="L1211" s="91" t="s">
        <v>5195</v>
      </c>
      <c r="O1211" s="336"/>
      <c r="P1211" s="336"/>
      <c r="Q1211" s="214"/>
    </row>
    <row r="1212" spans="1:17" s="13" customFormat="1" ht="20.100000000000001" customHeight="1" x14ac:dyDescent="0.25">
      <c r="A1212" s="94"/>
      <c r="B1212" s="23">
        <v>3497102685</v>
      </c>
      <c r="C1212" s="381"/>
      <c r="D1212" s="274">
        <v>5905485462204</v>
      </c>
      <c r="E1212" s="53" t="s">
        <v>3961</v>
      </c>
      <c r="F1212" s="44" t="s">
        <v>6</v>
      </c>
      <c r="G1212" s="91">
        <v>17090</v>
      </c>
      <c r="H1212" s="267">
        <f t="shared" si="81"/>
        <v>17090</v>
      </c>
      <c r="I1212" s="46"/>
      <c r="J1212" s="46">
        <v>6</v>
      </c>
      <c r="K1212" s="46">
        <v>48</v>
      </c>
      <c r="L1212" s="91" t="s">
        <v>5195</v>
      </c>
      <c r="O1212" s="336"/>
      <c r="P1212" s="336"/>
      <c r="Q1212" s="214"/>
    </row>
    <row r="1213" spans="1:17" s="13" customFormat="1" ht="20.100000000000001" customHeight="1" x14ac:dyDescent="0.25">
      <c r="A1213" s="94"/>
      <c r="B1213" s="23">
        <v>3497102698</v>
      </c>
      <c r="C1213" s="381"/>
      <c r="D1213" s="274">
        <v>5905485462495</v>
      </c>
      <c r="E1213" s="53" t="s">
        <v>3962</v>
      </c>
      <c r="F1213" s="44" t="s">
        <v>6</v>
      </c>
      <c r="G1213" s="91">
        <v>5073</v>
      </c>
      <c r="H1213" s="267">
        <f t="shared" si="81"/>
        <v>5073</v>
      </c>
      <c r="I1213" s="46"/>
      <c r="J1213" s="46">
        <v>25</v>
      </c>
      <c r="K1213" s="46">
        <v>200</v>
      </c>
      <c r="L1213" s="91" t="s">
        <v>5197</v>
      </c>
      <c r="O1213" s="336"/>
      <c r="P1213" s="336"/>
      <c r="Q1213" s="214"/>
    </row>
    <row r="1214" spans="1:17" s="13" customFormat="1" ht="20.100000000000001" customHeight="1" x14ac:dyDescent="0.25">
      <c r="A1214" s="94"/>
      <c r="B1214" s="23">
        <v>3497102690</v>
      </c>
      <c r="C1214" s="381"/>
      <c r="D1214" s="274">
        <v>5905485462341</v>
      </c>
      <c r="E1214" s="53" t="s">
        <v>3963</v>
      </c>
      <c r="F1214" s="44" t="s">
        <v>6</v>
      </c>
      <c r="G1214" s="91">
        <v>5073</v>
      </c>
      <c r="H1214" s="267">
        <f t="shared" si="81"/>
        <v>5073</v>
      </c>
      <c r="I1214" s="46"/>
      <c r="J1214" s="46">
        <v>25</v>
      </c>
      <c r="K1214" s="46">
        <v>200</v>
      </c>
      <c r="L1214" s="91" t="s">
        <v>5197</v>
      </c>
      <c r="O1214" s="336"/>
      <c r="P1214" s="336"/>
      <c r="Q1214" s="214"/>
    </row>
    <row r="1215" spans="1:17" s="13" customFormat="1" ht="20.100000000000001" customHeight="1" x14ac:dyDescent="0.25">
      <c r="A1215" s="94"/>
      <c r="B1215" s="23">
        <v>3497102694</v>
      </c>
      <c r="C1215" s="381"/>
      <c r="D1215" s="274">
        <v>5905485462389</v>
      </c>
      <c r="E1215" s="53" t="s">
        <v>3964</v>
      </c>
      <c r="F1215" s="44" t="s">
        <v>6</v>
      </c>
      <c r="G1215" s="91">
        <v>5073</v>
      </c>
      <c r="H1215" s="267">
        <f t="shared" si="81"/>
        <v>5073</v>
      </c>
      <c r="I1215" s="46"/>
      <c r="J1215" s="46">
        <v>25</v>
      </c>
      <c r="K1215" s="46">
        <v>200</v>
      </c>
      <c r="L1215" s="91" t="s">
        <v>5197</v>
      </c>
      <c r="O1215" s="336"/>
      <c r="P1215" s="336"/>
      <c r="Q1215" s="214"/>
    </row>
    <row r="1216" spans="1:17" s="13" customFormat="1" ht="20.100000000000001" customHeight="1" x14ac:dyDescent="0.25">
      <c r="A1216" s="94"/>
      <c r="B1216" s="23">
        <v>3497102687</v>
      </c>
      <c r="C1216" s="381"/>
      <c r="D1216" s="274">
        <v>5905485462303</v>
      </c>
      <c r="E1216" s="53" t="s">
        <v>3965</v>
      </c>
      <c r="F1216" s="44" t="s">
        <v>6</v>
      </c>
      <c r="G1216" s="91">
        <v>7300</v>
      </c>
      <c r="H1216" s="267">
        <f t="shared" si="81"/>
        <v>7300</v>
      </c>
      <c r="I1216" s="46"/>
      <c r="J1216" s="46">
        <v>16</v>
      </c>
      <c r="K1216" s="46">
        <v>128</v>
      </c>
      <c r="L1216" s="91" t="s">
        <v>5198</v>
      </c>
      <c r="O1216" s="336"/>
      <c r="P1216" s="336"/>
      <c r="Q1216" s="214"/>
    </row>
    <row r="1217" spans="1:17" s="13" customFormat="1" ht="20.100000000000001" customHeight="1" x14ac:dyDescent="0.25">
      <c r="A1217" s="94"/>
      <c r="B1217" s="23">
        <v>3497102691</v>
      </c>
      <c r="C1217" s="381"/>
      <c r="D1217" s="274">
        <v>5905485462358</v>
      </c>
      <c r="E1217" s="53" t="s">
        <v>3966</v>
      </c>
      <c r="F1217" s="44" t="s">
        <v>6</v>
      </c>
      <c r="G1217" s="91">
        <v>7300</v>
      </c>
      <c r="H1217" s="267">
        <f t="shared" si="81"/>
        <v>7300</v>
      </c>
      <c r="I1217" s="46"/>
      <c r="J1217" s="46">
        <v>16</v>
      </c>
      <c r="K1217" s="46">
        <v>128</v>
      </c>
      <c r="L1217" s="91" t="s">
        <v>5198</v>
      </c>
      <c r="O1217" s="336"/>
      <c r="P1217" s="336"/>
      <c r="Q1217" s="214"/>
    </row>
    <row r="1218" spans="1:17" s="13" customFormat="1" ht="20.100000000000001" customHeight="1" x14ac:dyDescent="0.25">
      <c r="A1218" s="94"/>
      <c r="B1218" s="23">
        <v>3497102695</v>
      </c>
      <c r="C1218" s="381"/>
      <c r="D1218" s="274">
        <v>5905485462402</v>
      </c>
      <c r="E1218" s="53" t="s">
        <v>3967</v>
      </c>
      <c r="F1218" s="44" t="s">
        <v>6</v>
      </c>
      <c r="G1218" s="91">
        <v>7300</v>
      </c>
      <c r="H1218" s="267">
        <f t="shared" si="81"/>
        <v>7300</v>
      </c>
      <c r="I1218" s="46"/>
      <c r="J1218" s="46">
        <v>16</v>
      </c>
      <c r="K1218" s="46">
        <v>128</v>
      </c>
      <c r="L1218" s="91" t="s">
        <v>5198</v>
      </c>
      <c r="O1218" s="336"/>
      <c r="P1218" s="336"/>
      <c r="Q1218" s="214"/>
    </row>
    <row r="1219" spans="1:17" s="13" customFormat="1" ht="20.100000000000001" customHeight="1" x14ac:dyDescent="0.25">
      <c r="A1219" s="94"/>
      <c r="B1219" s="23">
        <v>3497102688</v>
      </c>
      <c r="C1219" s="381"/>
      <c r="D1219" s="274">
        <v>5905485462310</v>
      </c>
      <c r="E1219" s="53" t="s">
        <v>3968</v>
      </c>
      <c r="F1219" s="44" t="s">
        <v>6</v>
      </c>
      <c r="G1219" s="91">
        <v>8723</v>
      </c>
      <c r="H1219" s="267">
        <f t="shared" si="81"/>
        <v>8723</v>
      </c>
      <c r="I1219" s="46"/>
      <c r="J1219" s="46">
        <v>12</v>
      </c>
      <c r="K1219" s="46">
        <v>96</v>
      </c>
      <c r="L1219" s="91" t="s">
        <v>5198</v>
      </c>
      <c r="O1219" s="336"/>
      <c r="P1219" s="336"/>
      <c r="Q1219" s="214"/>
    </row>
    <row r="1220" spans="1:17" s="13" customFormat="1" ht="20.100000000000001" customHeight="1" x14ac:dyDescent="0.25">
      <c r="A1220" s="94"/>
      <c r="B1220" s="23">
        <v>3497102692</v>
      </c>
      <c r="C1220" s="381"/>
      <c r="D1220" s="274">
        <v>5905485462365</v>
      </c>
      <c r="E1220" s="53" t="s">
        <v>3969</v>
      </c>
      <c r="F1220" s="44" t="s">
        <v>6</v>
      </c>
      <c r="G1220" s="91">
        <v>8723</v>
      </c>
      <c r="H1220" s="267">
        <f t="shared" si="81"/>
        <v>8723</v>
      </c>
      <c r="I1220" s="46"/>
      <c r="J1220" s="46">
        <v>12</v>
      </c>
      <c r="K1220" s="46">
        <v>96</v>
      </c>
      <c r="L1220" s="91" t="s">
        <v>5198</v>
      </c>
      <c r="O1220" s="336"/>
      <c r="P1220" s="336"/>
      <c r="Q1220" s="214"/>
    </row>
    <row r="1221" spans="1:17" s="13" customFormat="1" ht="20.100000000000001" customHeight="1" x14ac:dyDescent="0.25">
      <c r="A1221" s="94"/>
      <c r="B1221" s="23">
        <v>3497102696</v>
      </c>
      <c r="C1221" s="381"/>
      <c r="D1221" s="274">
        <v>5905485462419</v>
      </c>
      <c r="E1221" s="53" t="s">
        <v>3970</v>
      </c>
      <c r="F1221" s="44" t="s">
        <v>6</v>
      </c>
      <c r="G1221" s="91">
        <v>8723</v>
      </c>
      <c r="H1221" s="267">
        <f t="shared" si="81"/>
        <v>8723</v>
      </c>
      <c r="I1221" s="46"/>
      <c r="J1221" s="46">
        <v>12</v>
      </c>
      <c r="K1221" s="46">
        <v>96</v>
      </c>
      <c r="L1221" s="91" t="s">
        <v>5198</v>
      </c>
      <c r="O1221" s="336"/>
      <c r="P1221" s="336"/>
      <c r="Q1221" s="214"/>
    </row>
    <row r="1222" spans="1:17" s="13" customFormat="1" ht="20.100000000000001" customHeight="1" x14ac:dyDescent="0.25">
      <c r="A1222" s="94"/>
      <c r="B1222" s="23">
        <v>3497102689</v>
      </c>
      <c r="C1222" s="381"/>
      <c r="D1222" s="274">
        <v>5905485462334</v>
      </c>
      <c r="E1222" s="53" t="s">
        <v>3971</v>
      </c>
      <c r="F1222" s="44" t="s">
        <v>6</v>
      </c>
      <c r="G1222" s="91">
        <v>13725</v>
      </c>
      <c r="H1222" s="267">
        <f t="shared" si="81"/>
        <v>13725</v>
      </c>
      <c r="I1222" s="46"/>
      <c r="J1222" s="46">
        <v>6</v>
      </c>
      <c r="K1222" s="46">
        <v>48</v>
      </c>
      <c r="L1222" s="91" t="s">
        <v>5198</v>
      </c>
      <c r="O1222" s="336"/>
      <c r="P1222" s="336"/>
      <c r="Q1222" s="214"/>
    </row>
    <row r="1223" spans="1:17" s="13" customFormat="1" ht="20.100000000000001" customHeight="1" x14ac:dyDescent="0.25">
      <c r="A1223" s="94"/>
      <c r="B1223" s="23">
        <v>3497102693</v>
      </c>
      <c r="C1223" s="381"/>
      <c r="D1223" s="274">
        <v>5905485462372</v>
      </c>
      <c r="E1223" s="53" t="s">
        <v>3972</v>
      </c>
      <c r="F1223" s="44" t="s">
        <v>6</v>
      </c>
      <c r="G1223" s="91">
        <v>13725</v>
      </c>
      <c r="H1223" s="267">
        <f t="shared" si="81"/>
        <v>13725</v>
      </c>
      <c r="I1223" s="46"/>
      <c r="J1223" s="46">
        <v>6</v>
      </c>
      <c r="K1223" s="46">
        <v>48</v>
      </c>
      <c r="L1223" s="91" t="s">
        <v>5198</v>
      </c>
      <c r="O1223" s="336"/>
      <c r="P1223" s="336"/>
      <c r="Q1223" s="214"/>
    </row>
    <row r="1224" spans="1:17" s="13" customFormat="1" ht="20.100000000000001" customHeight="1" x14ac:dyDescent="0.25">
      <c r="A1224" s="94"/>
      <c r="B1224" s="23">
        <v>3497102697</v>
      </c>
      <c r="C1224" s="381"/>
      <c r="D1224" s="274">
        <v>5905485462488</v>
      </c>
      <c r="E1224" s="53" t="s">
        <v>3973</v>
      </c>
      <c r="F1224" s="44" t="s">
        <v>6</v>
      </c>
      <c r="G1224" s="91">
        <v>13725</v>
      </c>
      <c r="H1224" s="267">
        <f t="shared" si="81"/>
        <v>13725</v>
      </c>
      <c r="I1224" s="46"/>
      <c r="J1224" s="46">
        <v>6</v>
      </c>
      <c r="K1224" s="46">
        <v>48</v>
      </c>
      <c r="L1224" s="91" t="s">
        <v>5198</v>
      </c>
      <c r="O1224" s="336"/>
      <c r="P1224" s="336"/>
      <c r="Q1224" s="214"/>
    </row>
    <row r="1225" spans="1:17" s="13" customFormat="1" ht="20.100000000000001" customHeight="1" x14ac:dyDescent="0.25">
      <c r="A1225" s="141" t="s">
        <v>3078</v>
      </c>
      <c r="B1225" s="23">
        <v>3295714201</v>
      </c>
      <c r="C1225" s="382" t="s">
        <v>3079</v>
      </c>
      <c r="D1225" s="274">
        <v>8590860251152</v>
      </c>
      <c r="E1225" s="53" t="s">
        <v>4411</v>
      </c>
      <c r="F1225" s="44" t="s">
        <v>6</v>
      </c>
      <c r="G1225" s="91">
        <v>4695</v>
      </c>
      <c r="H1225" s="267">
        <f t="shared" si="81"/>
        <v>4695</v>
      </c>
      <c r="I1225" s="46"/>
      <c r="J1225" s="46">
        <v>33</v>
      </c>
      <c r="K1225" s="46">
        <v>396</v>
      </c>
      <c r="L1225" s="91" t="s">
        <v>5201</v>
      </c>
      <c r="O1225" s="336"/>
      <c r="P1225" s="336"/>
      <c r="Q1225" s="214"/>
    </row>
    <row r="1226" spans="1:17" s="13" customFormat="1" ht="20.100000000000001" customHeight="1" x14ac:dyDescent="0.25">
      <c r="A1226" s="95"/>
      <c r="B1226" s="23">
        <v>3295715201</v>
      </c>
      <c r="C1226" s="342" t="s">
        <v>3080</v>
      </c>
      <c r="D1226" s="274">
        <v>8590860251268</v>
      </c>
      <c r="E1226" s="53" t="s">
        <v>3081</v>
      </c>
      <c r="F1226" s="44" t="s">
        <v>6</v>
      </c>
      <c r="G1226" s="91">
        <v>6656</v>
      </c>
      <c r="H1226" s="267">
        <f t="shared" si="81"/>
        <v>6656</v>
      </c>
      <c r="I1226" s="46"/>
      <c r="J1226" s="46">
        <v>18</v>
      </c>
      <c r="K1226" s="46">
        <v>216</v>
      </c>
      <c r="L1226" s="91" t="s">
        <v>5202</v>
      </c>
      <c r="O1226" s="336"/>
      <c r="P1226" s="336"/>
      <c r="Q1226" s="214"/>
    </row>
    <row r="1227" spans="1:17" s="13" customFormat="1" ht="20.100000000000001" customHeight="1" x14ac:dyDescent="0.25">
      <c r="A1227" s="95"/>
      <c r="B1227" s="23">
        <v>3295715204</v>
      </c>
      <c r="C1227" s="341" t="s">
        <v>3082</v>
      </c>
      <c r="D1227" s="274">
        <v>8590860251299</v>
      </c>
      <c r="E1227" s="53" t="s">
        <v>3083</v>
      </c>
      <c r="F1227" s="44" t="s">
        <v>6</v>
      </c>
      <c r="G1227" s="91">
        <v>9326</v>
      </c>
      <c r="H1227" s="267">
        <f t="shared" si="81"/>
        <v>9326</v>
      </c>
      <c r="I1227" s="46"/>
      <c r="J1227" s="46">
        <v>16</v>
      </c>
      <c r="K1227" s="46">
        <v>128</v>
      </c>
      <c r="L1227" s="91" t="s">
        <v>5203</v>
      </c>
      <c r="O1227" s="336"/>
      <c r="P1227" s="336"/>
      <c r="Q1227" s="214"/>
    </row>
    <row r="1228" spans="1:17" s="13" customFormat="1" ht="20.100000000000001" customHeight="1" x14ac:dyDescent="0.25">
      <c r="A1228" s="94"/>
      <c r="B1228" s="23">
        <v>3295716201</v>
      </c>
      <c r="C1228" s="118" t="s">
        <v>3084</v>
      </c>
      <c r="D1228" s="274">
        <v>8590860251404</v>
      </c>
      <c r="E1228" s="53" t="s">
        <v>3085</v>
      </c>
      <c r="F1228" s="44" t="s">
        <v>6</v>
      </c>
      <c r="G1228" s="91">
        <v>13146</v>
      </c>
      <c r="H1228" s="267">
        <f t="shared" si="81"/>
        <v>13146</v>
      </c>
      <c r="I1228" s="46"/>
      <c r="J1228" s="46">
        <v>9</v>
      </c>
      <c r="K1228" s="46">
        <v>72</v>
      </c>
      <c r="L1228" s="91" t="s">
        <v>5202</v>
      </c>
      <c r="O1228" s="336"/>
      <c r="P1228" s="336"/>
      <c r="Q1228" s="214"/>
    </row>
    <row r="1229" spans="1:17" s="13" customFormat="1" ht="20.100000000000001" customHeight="1" x14ac:dyDescent="0.25">
      <c r="A1229" s="95"/>
      <c r="B1229" s="23">
        <v>3295716204</v>
      </c>
      <c r="C1229" s="381" t="s">
        <v>3086</v>
      </c>
      <c r="D1229" s="274">
        <v>8590860251435</v>
      </c>
      <c r="E1229" s="53" t="s">
        <v>3087</v>
      </c>
      <c r="F1229" s="44" t="s">
        <v>6</v>
      </c>
      <c r="G1229" s="91">
        <v>19906</v>
      </c>
      <c r="H1229" s="267">
        <f t="shared" si="81"/>
        <v>19906</v>
      </c>
      <c r="I1229" s="46"/>
      <c r="J1229" s="46">
        <v>6</v>
      </c>
      <c r="K1229" s="46">
        <v>72</v>
      </c>
      <c r="L1229" s="91" t="s">
        <v>5204</v>
      </c>
      <c r="O1229" s="336"/>
      <c r="P1229" s="336"/>
      <c r="Q1229" s="214"/>
    </row>
    <row r="1230" spans="1:17" s="13" customFormat="1" ht="20.100000000000001" customHeight="1" x14ac:dyDescent="0.25">
      <c r="A1230" s="77"/>
      <c r="B1230" s="23">
        <v>3295714202</v>
      </c>
      <c r="C1230" s="382" t="s">
        <v>3088</v>
      </c>
      <c r="D1230" s="274">
        <v>8590860251169</v>
      </c>
      <c r="E1230" s="53" t="s">
        <v>4412</v>
      </c>
      <c r="F1230" s="44" t="s">
        <v>6</v>
      </c>
      <c r="G1230" s="91">
        <v>4749</v>
      </c>
      <c r="H1230" s="267">
        <f t="shared" si="81"/>
        <v>4749</v>
      </c>
      <c r="I1230" s="46"/>
      <c r="J1230" s="46">
        <v>33</v>
      </c>
      <c r="K1230" s="46">
        <v>396</v>
      </c>
      <c r="L1230" s="91" t="s">
        <v>5201</v>
      </c>
      <c r="O1230" s="336"/>
      <c r="P1230" s="336"/>
      <c r="Q1230" s="214"/>
    </row>
    <row r="1231" spans="1:17" s="13" customFormat="1" ht="20.100000000000001" customHeight="1" x14ac:dyDescent="0.25">
      <c r="A1231" s="77"/>
      <c r="B1231" s="23">
        <v>3295715202</v>
      </c>
      <c r="C1231" s="381" t="s">
        <v>3089</v>
      </c>
      <c r="D1231" s="274">
        <v>8590860251275</v>
      </c>
      <c r="E1231" s="53" t="s">
        <v>3090</v>
      </c>
      <c r="F1231" s="44" t="s">
        <v>6</v>
      </c>
      <c r="G1231" s="91">
        <v>6656</v>
      </c>
      <c r="H1231" s="267">
        <f t="shared" si="81"/>
        <v>6656</v>
      </c>
      <c r="I1231" s="46"/>
      <c r="J1231" s="46">
        <v>18</v>
      </c>
      <c r="K1231" s="46">
        <v>216</v>
      </c>
      <c r="L1231" s="91" t="s">
        <v>5202</v>
      </c>
      <c r="O1231" s="336"/>
      <c r="P1231" s="336"/>
      <c r="Q1231" s="214"/>
    </row>
    <row r="1232" spans="1:17" s="13" customFormat="1" ht="20.100000000000001" customHeight="1" x14ac:dyDescent="0.25">
      <c r="A1232" s="77"/>
      <c r="B1232" s="23">
        <v>3295715205</v>
      </c>
      <c r="C1232" s="382" t="s">
        <v>3091</v>
      </c>
      <c r="D1232" s="274">
        <v>8590860251305</v>
      </c>
      <c r="E1232" s="53" t="s">
        <v>3092</v>
      </c>
      <c r="F1232" s="44" t="s">
        <v>6</v>
      </c>
      <c r="G1232" s="91">
        <v>9664</v>
      </c>
      <c r="H1232" s="267">
        <f t="shared" si="81"/>
        <v>9664</v>
      </c>
      <c r="I1232" s="46"/>
      <c r="J1232" s="46">
        <v>16</v>
      </c>
      <c r="K1232" s="46">
        <v>128</v>
      </c>
      <c r="L1232" s="91" t="s">
        <v>5203</v>
      </c>
      <c r="O1232" s="336"/>
      <c r="P1232" s="336"/>
      <c r="Q1232" s="214"/>
    </row>
    <row r="1233" spans="1:17" s="13" customFormat="1" ht="20.100000000000001" customHeight="1" x14ac:dyDescent="0.25">
      <c r="A1233" s="95"/>
      <c r="B1233" s="23">
        <v>3295716202</v>
      </c>
      <c r="C1233" s="342" t="s">
        <v>3093</v>
      </c>
      <c r="D1233" s="274">
        <v>8590860251411</v>
      </c>
      <c r="E1233" s="53" t="s">
        <v>3094</v>
      </c>
      <c r="F1233" s="44" t="s">
        <v>6</v>
      </c>
      <c r="G1233" s="91">
        <v>13839</v>
      </c>
      <c r="H1233" s="267">
        <f t="shared" si="81"/>
        <v>13839</v>
      </c>
      <c r="I1233" s="46"/>
      <c r="J1233" s="46">
        <v>9</v>
      </c>
      <c r="K1233" s="46">
        <v>72</v>
      </c>
      <c r="L1233" s="91" t="s">
        <v>5202</v>
      </c>
      <c r="O1233" s="336"/>
      <c r="P1233" s="336"/>
      <c r="Q1233" s="214"/>
    </row>
    <row r="1234" spans="1:17" s="13" customFormat="1" ht="20.100000000000001" customHeight="1" x14ac:dyDescent="0.25">
      <c r="A1234" s="95"/>
      <c r="B1234" s="23">
        <v>3295716205</v>
      </c>
      <c r="C1234" s="341" t="s">
        <v>3095</v>
      </c>
      <c r="D1234" s="274">
        <v>8590860251442</v>
      </c>
      <c r="E1234" s="53" t="s">
        <v>3096</v>
      </c>
      <c r="F1234" s="44" t="s">
        <v>6</v>
      </c>
      <c r="G1234" s="91">
        <v>20692</v>
      </c>
      <c r="H1234" s="267">
        <f t="shared" si="81"/>
        <v>20692</v>
      </c>
      <c r="I1234" s="46"/>
      <c r="J1234" s="46">
        <v>6</v>
      </c>
      <c r="K1234" s="46">
        <v>72</v>
      </c>
      <c r="L1234" s="91" t="s">
        <v>5204</v>
      </c>
      <c r="O1234" s="336"/>
      <c r="P1234" s="336"/>
      <c r="Q1234" s="214"/>
    </row>
    <row r="1235" spans="1:17" s="13" customFormat="1" ht="20.100000000000001" customHeight="1" x14ac:dyDescent="0.25">
      <c r="A1235" s="77"/>
      <c r="B1235" s="23">
        <v>3295714203</v>
      </c>
      <c r="C1235" s="118" t="s">
        <v>3097</v>
      </c>
      <c r="D1235" s="274">
        <v>8590860251176</v>
      </c>
      <c r="E1235" s="53" t="s">
        <v>4413</v>
      </c>
      <c r="F1235" s="44" t="s">
        <v>6</v>
      </c>
      <c r="G1235" s="91">
        <v>5199</v>
      </c>
      <c r="H1235" s="267">
        <f t="shared" si="81"/>
        <v>5199</v>
      </c>
      <c r="I1235" s="46"/>
      <c r="J1235" s="46">
        <v>33</v>
      </c>
      <c r="K1235" s="46">
        <v>396</v>
      </c>
      <c r="L1235" s="91" t="s">
        <v>5201</v>
      </c>
      <c r="O1235" s="336"/>
      <c r="P1235" s="336"/>
      <c r="Q1235" s="214"/>
    </row>
    <row r="1236" spans="1:17" s="13" customFormat="1" ht="20.100000000000001" customHeight="1" x14ac:dyDescent="0.25">
      <c r="A1236" s="94"/>
      <c r="B1236" s="23">
        <v>3295715203</v>
      </c>
      <c r="C1236" s="381" t="s">
        <v>3098</v>
      </c>
      <c r="D1236" s="274">
        <v>8590860251282</v>
      </c>
      <c r="E1236" s="53" t="s">
        <v>3099</v>
      </c>
      <c r="F1236" s="44" t="s">
        <v>6</v>
      </c>
      <c r="G1236" s="91">
        <v>6891</v>
      </c>
      <c r="H1236" s="267">
        <f t="shared" si="81"/>
        <v>6891</v>
      </c>
      <c r="I1236" s="46"/>
      <c r="J1236" s="46">
        <v>18</v>
      </c>
      <c r="K1236" s="46">
        <v>216</v>
      </c>
      <c r="L1236" s="91" t="s">
        <v>5202</v>
      </c>
      <c r="O1236" s="336"/>
      <c r="P1236" s="336"/>
      <c r="Q1236" s="214"/>
    </row>
    <row r="1237" spans="1:17" s="13" customFormat="1" ht="20.100000000000001" customHeight="1" x14ac:dyDescent="0.25">
      <c r="A1237" s="77"/>
      <c r="B1237" s="23">
        <v>3295715206</v>
      </c>
      <c r="C1237" s="382" t="s">
        <v>3100</v>
      </c>
      <c r="D1237" s="274">
        <v>8590860251312</v>
      </c>
      <c r="E1237" s="53" t="s">
        <v>3101</v>
      </c>
      <c r="F1237" s="44" t="s">
        <v>6</v>
      </c>
      <c r="G1237" s="91">
        <v>10354</v>
      </c>
      <c r="H1237" s="267">
        <f t="shared" si="81"/>
        <v>10354</v>
      </c>
      <c r="I1237" s="46"/>
      <c r="J1237" s="46">
        <v>16</v>
      </c>
      <c r="K1237" s="46">
        <v>128</v>
      </c>
      <c r="L1237" s="91" t="s">
        <v>5203</v>
      </c>
      <c r="O1237" s="336"/>
      <c r="P1237" s="336"/>
      <c r="Q1237" s="214"/>
    </row>
    <row r="1238" spans="1:17" s="13" customFormat="1" ht="20.100000000000001" customHeight="1" x14ac:dyDescent="0.25">
      <c r="A1238" s="77"/>
      <c r="B1238" s="23">
        <v>3295716203</v>
      </c>
      <c r="C1238" s="381" t="s">
        <v>3102</v>
      </c>
      <c r="D1238" s="274">
        <v>8590860251428</v>
      </c>
      <c r="E1238" s="53" t="s">
        <v>3103</v>
      </c>
      <c r="F1238" s="44" t="s">
        <v>6</v>
      </c>
      <c r="G1238" s="91">
        <v>14507</v>
      </c>
      <c r="H1238" s="267">
        <f t="shared" si="81"/>
        <v>14507</v>
      </c>
      <c r="I1238" s="46"/>
      <c r="J1238" s="46">
        <v>9</v>
      </c>
      <c r="K1238" s="46">
        <v>72</v>
      </c>
      <c r="L1238" s="91" t="s">
        <v>5202</v>
      </c>
      <c r="O1238" s="336"/>
      <c r="P1238" s="336"/>
      <c r="Q1238" s="214"/>
    </row>
    <row r="1239" spans="1:17" s="13" customFormat="1" ht="20.100000000000001" customHeight="1" x14ac:dyDescent="0.25">
      <c r="A1239" s="142"/>
      <c r="B1239" s="23">
        <v>3295716206</v>
      </c>
      <c r="C1239" s="383" t="s">
        <v>3104</v>
      </c>
      <c r="D1239" s="274">
        <v>8590860251459</v>
      </c>
      <c r="E1239" s="53" t="s">
        <v>3105</v>
      </c>
      <c r="F1239" s="44" t="s">
        <v>6</v>
      </c>
      <c r="G1239" s="91">
        <v>21151</v>
      </c>
      <c r="H1239" s="267">
        <f t="shared" si="81"/>
        <v>21151</v>
      </c>
      <c r="I1239" s="46"/>
      <c r="J1239" s="46">
        <v>6</v>
      </c>
      <c r="K1239" s="46">
        <v>72</v>
      </c>
      <c r="L1239" s="91" t="s">
        <v>5204</v>
      </c>
      <c r="O1239" s="336"/>
      <c r="P1239" s="336"/>
      <c r="Q1239" s="336"/>
    </row>
    <row r="1240" spans="1:17" ht="12.45" customHeight="1" x14ac:dyDescent="0.25">
      <c r="A1240" s="145"/>
      <c r="B1240" s="146"/>
      <c r="C1240" s="147"/>
      <c r="D1240" s="377"/>
      <c r="E1240" s="146"/>
      <c r="F1240" s="146"/>
      <c r="G1240" s="146"/>
      <c r="H1240" s="268"/>
      <c r="I1240" s="146"/>
      <c r="J1240" s="146"/>
      <c r="K1240" s="146"/>
      <c r="L1240" s="148"/>
    </row>
    <row r="1241" spans="1:17" ht="15.6" x14ac:dyDescent="0.25">
      <c r="A1241" s="149" t="s">
        <v>3106</v>
      </c>
      <c r="B1241" s="146"/>
      <c r="C1241" s="147"/>
      <c r="D1241" s="377"/>
      <c r="E1241" s="146"/>
      <c r="F1241" s="150"/>
      <c r="G1241" s="150"/>
      <c r="H1241" s="269"/>
      <c r="I1241" s="150"/>
      <c r="J1241" s="150"/>
      <c r="K1241" s="150"/>
      <c r="L1241" s="151"/>
    </row>
    <row r="1242" spans="1:17" s="157" customFormat="1" ht="15.6" x14ac:dyDescent="0.3">
      <c r="A1242" s="152" t="s">
        <v>12</v>
      </c>
      <c r="B1242" s="153"/>
      <c r="C1242" s="154"/>
      <c r="D1242" s="378"/>
      <c r="E1242" s="153"/>
      <c r="F1242" s="155"/>
      <c r="G1242" s="155"/>
      <c r="H1242" s="270"/>
      <c r="I1242" s="155"/>
      <c r="J1242" s="155"/>
      <c r="K1242" s="155"/>
      <c r="L1242" s="156"/>
    </row>
    <row r="1243" spans="1:17" s="157" customFormat="1" ht="15" x14ac:dyDescent="0.25">
      <c r="A1243" s="152" t="s">
        <v>10</v>
      </c>
      <c r="B1243" s="153"/>
      <c r="C1243" s="154"/>
      <c r="D1243" s="378"/>
      <c r="E1243" s="153"/>
      <c r="F1243" s="155"/>
      <c r="G1243" s="155"/>
      <c r="H1243" s="270"/>
      <c r="I1243" s="155"/>
      <c r="J1243" s="155"/>
      <c r="K1243" s="155"/>
      <c r="L1243" s="156"/>
    </row>
    <row r="1244" spans="1:17" s="157" customFormat="1" ht="15" x14ac:dyDescent="0.25">
      <c r="A1244" s="152" t="s">
        <v>11</v>
      </c>
      <c r="B1244" s="153"/>
      <c r="C1244" s="154"/>
      <c r="D1244" s="378"/>
      <c r="E1244" s="153"/>
      <c r="F1244" s="155"/>
      <c r="G1244" s="155"/>
      <c r="H1244" s="270"/>
      <c r="I1244" s="155"/>
      <c r="J1244" s="155"/>
      <c r="K1244" s="155"/>
      <c r="L1244" s="156"/>
    </row>
    <row r="1245" spans="1:17" s="157" customFormat="1" ht="15" x14ac:dyDescent="0.25">
      <c r="A1245" s="152" t="s">
        <v>13</v>
      </c>
      <c r="B1245" s="153"/>
      <c r="C1245" s="154"/>
      <c r="D1245" s="378"/>
      <c r="E1245" s="153"/>
      <c r="F1245" s="155"/>
      <c r="G1245" s="155"/>
      <c r="H1245" s="270"/>
      <c r="I1245" s="155"/>
      <c r="J1245" s="155"/>
      <c r="K1245" s="155"/>
      <c r="L1245" s="156"/>
    </row>
    <row r="1246" spans="1:17" ht="15.6" thickBot="1" x14ac:dyDescent="0.3">
      <c r="A1246" s="158" t="s">
        <v>14</v>
      </c>
      <c r="B1246" s="159"/>
      <c r="C1246" s="160"/>
      <c r="D1246" s="379"/>
      <c r="E1246" s="159"/>
      <c r="F1246" s="161"/>
      <c r="G1246" s="161"/>
      <c r="H1246" s="271"/>
      <c r="I1246" s="161"/>
      <c r="J1246" s="161"/>
      <c r="K1246" s="161"/>
      <c r="L1246" s="162"/>
    </row>
  </sheetData>
  <sheetProtection selectLockedCells="1" selectUnlockedCells="1"/>
  <mergeCells count="14">
    <mergeCell ref="A1034:A1035"/>
    <mergeCell ref="A1141:A1142"/>
    <mergeCell ref="A1164:A1166"/>
    <mergeCell ref="A1003:A1004"/>
    <mergeCell ref="A383:A384"/>
    <mergeCell ref="A399:A402"/>
    <mergeCell ref="A420:A421"/>
    <mergeCell ref="A422:A423"/>
    <mergeCell ref="A424:A425"/>
    <mergeCell ref="A648:A649"/>
    <mergeCell ref="A777:A778"/>
    <mergeCell ref="A784:A785"/>
    <mergeCell ref="A953:A954"/>
    <mergeCell ref="A461:A462"/>
  </mergeCells>
  <phoneticPr fontId="79" type="noConversion"/>
  <conditionalFormatting sqref="H139:H163 H174:H194 H10:H39 H892:H898 H51:H71 H900:H1020 H1023:H1078 H876:H883 H771:H795 H273:H281 H862:H867 H534:H548 H298:H307 H1145:H1239 H328:H493 H803:H827 H496:H531 H700:H709 H717:H768">
    <cfRule type="cellIs" dxfId="85" priority="209" stopIfTrue="1" operator="notEqual">
      <formula>G10</formula>
    </cfRule>
  </conditionalFormatting>
  <conditionalFormatting sqref="H79:H82 H87:H90 H95:H98 H107:H110">
    <cfRule type="cellIs" dxfId="84" priority="207" stopIfTrue="1" operator="notEqual">
      <formula>G79</formula>
    </cfRule>
  </conditionalFormatting>
  <conditionalFormatting sqref="H75:H78">
    <cfRule type="cellIs" dxfId="83" priority="206" stopIfTrue="1" operator="notEqual">
      <formula>G75</formula>
    </cfRule>
  </conditionalFormatting>
  <conditionalFormatting sqref="H83:H86">
    <cfRule type="cellIs" dxfId="82" priority="204" stopIfTrue="1" operator="notEqual">
      <formula>G83</formula>
    </cfRule>
  </conditionalFormatting>
  <conditionalFormatting sqref="H91:H94">
    <cfRule type="cellIs" dxfId="81" priority="203" stopIfTrue="1" operator="notEqual">
      <formula>G91</formula>
    </cfRule>
  </conditionalFormatting>
  <conditionalFormatting sqref="H99:H106">
    <cfRule type="cellIs" dxfId="80" priority="202" stopIfTrue="1" operator="notEqual">
      <formula>G99</formula>
    </cfRule>
  </conditionalFormatting>
  <conditionalFormatting sqref="H111:H116">
    <cfRule type="cellIs" dxfId="79" priority="201" stopIfTrue="1" operator="notEqual">
      <formula>G111</formula>
    </cfRule>
  </conditionalFormatting>
  <conditionalFormatting sqref="H117:H125">
    <cfRule type="cellIs" dxfId="78" priority="200" stopIfTrue="1" operator="notEqual">
      <formula>G117</formula>
    </cfRule>
  </conditionalFormatting>
  <conditionalFormatting sqref="H126:H128">
    <cfRule type="cellIs" dxfId="77" priority="199" stopIfTrue="1" operator="notEqual">
      <formula>G126</formula>
    </cfRule>
  </conditionalFormatting>
  <conditionalFormatting sqref="H129:H138">
    <cfRule type="cellIs" dxfId="76" priority="198" stopIfTrue="1" operator="notEqual">
      <formula>G129</formula>
    </cfRule>
  </conditionalFormatting>
  <conditionalFormatting sqref="H164:H173">
    <cfRule type="cellIs" dxfId="75" priority="197" stopIfTrue="1" operator="notEqual">
      <formula>G164</formula>
    </cfRule>
  </conditionalFormatting>
  <conditionalFormatting sqref="H195:H198">
    <cfRule type="cellIs" dxfId="74" priority="196" stopIfTrue="1" operator="notEqual">
      <formula>G195</formula>
    </cfRule>
  </conditionalFormatting>
  <conditionalFormatting sqref="H199:H202">
    <cfRule type="cellIs" dxfId="73" priority="195" stopIfTrue="1" operator="notEqual">
      <formula>G199</formula>
    </cfRule>
  </conditionalFormatting>
  <conditionalFormatting sqref="H203:H206">
    <cfRule type="cellIs" dxfId="72" priority="194" stopIfTrue="1" operator="notEqual">
      <formula>G203</formula>
    </cfRule>
  </conditionalFormatting>
  <conditionalFormatting sqref="H207:H210">
    <cfRule type="cellIs" dxfId="71" priority="193" stopIfTrue="1" operator="notEqual">
      <formula>G207</formula>
    </cfRule>
  </conditionalFormatting>
  <conditionalFormatting sqref="H211:H214">
    <cfRule type="cellIs" dxfId="70" priority="192" stopIfTrue="1" operator="notEqual">
      <formula>G211</formula>
    </cfRule>
  </conditionalFormatting>
  <conditionalFormatting sqref="H215:H218">
    <cfRule type="cellIs" dxfId="69" priority="191" stopIfTrue="1" operator="notEqual">
      <formula>G215</formula>
    </cfRule>
  </conditionalFormatting>
  <conditionalFormatting sqref="H219:H222">
    <cfRule type="cellIs" dxfId="68" priority="190" stopIfTrue="1" operator="notEqual">
      <formula>G219</formula>
    </cfRule>
  </conditionalFormatting>
  <conditionalFormatting sqref="H223:H226">
    <cfRule type="cellIs" dxfId="67" priority="189" stopIfTrue="1" operator="notEqual">
      <formula>G223</formula>
    </cfRule>
  </conditionalFormatting>
  <conditionalFormatting sqref="H227:H230">
    <cfRule type="cellIs" dxfId="66" priority="188" stopIfTrue="1" operator="notEqual">
      <formula>G227</formula>
    </cfRule>
  </conditionalFormatting>
  <conditionalFormatting sqref="H231:H240">
    <cfRule type="cellIs" dxfId="65" priority="187" stopIfTrue="1" operator="notEqual">
      <formula>G231</formula>
    </cfRule>
  </conditionalFormatting>
  <conditionalFormatting sqref="H241:H244">
    <cfRule type="cellIs" dxfId="64" priority="186" stopIfTrue="1" operator="notEqual">
      <formula>G241</formula>
    </cfRule>
  </conditionalFormatting>
  <conditionalFormatting sqref="H245:H251">
    <cfRule type="cellIs" dxfId="63" priority="185" stopIfTrue="1" operator="notEqual">
      <formula>G245</formula>
    </cfRule>
  </conditionalFormatting>
  <conditionalFormatting sqref="H252:H254">
    <cfRule type="cellIs" dxfId="62" priority="184" stopIfTrue="1" operator="notEqual">
      <formula>G252</formula>
    </cfRule>
  </conditionalFormatting>
  <conditionalFormatting sqref="H255:H258">
    <cfRule type="cellIs" dxfId="61" priority="183" stopIfTrue="1" operator="notEqual">
      <formula>G255</formula>
    </cfRule>
  </conditionalFormatting>
  <conditionalFormatting sqref="H259:H262">
    <cfRule type="cellIs" dxfId="60" priority="182" stopIfTrue="1" operator="notEqual">
      <formula>G259</formula>
    </cfRule>
  </conditionalFormatting>
  <conditionalFormatting sqref="H263:H266">
    <cfRule type="cellIs" dxfId="59" priority="181" stopIfTrue="1" operator="notEqual">
      <formula>G263</formula>
    </cfRule>
  </conditionalFormatting>
  <conditionalFormatting sqref="H267:H270">
    <cfRule type="cellIs" dxfId="58" priority="178" stopIfTrue="1" operator="notEqual">
      <formula>G267</formula>
    </cfRule>
  </conditionalFormatting>
  <conditionalFormatting sqref="H271:H272">
    <cfRule type="cellIs" dxfId="57" priority="177" stopIfTrue="1" operator="notEqual">
      <formula>G271</formula>
    </cfRule>
  </conditionalFormatting>
  <conditionalFormatting sqref="H282:H284">
    <cfRule type="cellIs" dxfId="56" priority="175" stopIfTrue="1" operator="notEqual">
      <formula>G282</formula>
    </cfRule>
  </conditionalFormatting>
  <conditionalFormatting sqref="H287:H295">
    <cfRule type="cellIs" dxfId="55" priority="174" stopIfTrue="1" operator="notEqual">
      <formula>G287</formula>
    </cfRule>
  </conditionalFormatting>
  <conditionalFormatting sqref="H551:H598">
    <cfRule type="cellIs" dxfId="54" priority="166" stopIfTrue="1" operator="notEqual">
      <formula>G551</formula>
    </cfRule>
  </conditionalFormatting>
  <conditionalFormatting sqref="H601:H683">
    <cfRule type="cellIs" dxfId="53" priority="164" stopIfTrue="1" operator="notEqual">
      <formula>G601</formula>
    </cfRule>
  </conditionalFormatting>
  <conditionalFormatting sqref="H686:H699">
    <cfRule type="cellIs" dxfId="52" priority="163" stopIfTrue="1" operator="notEqual">
      <formula>G686</formula>
    </cfRule>
  </conditionalFormatting>
  <conditionalFormatting sqref="H842:H847 H828:H837">
    <cfRule type="cellIs" dxfId="51" priority="162" stopIfTrue="1" operator="notEqual">
      <formula>G828</formula>
    </cfRule>
  </conditionalFormatting>
  <conditionalFormatting sqref="H1081:H1130">
    <cfRule type="cellIs" dxfId="50" priority="157" stopIfTrue="1" operator="notEqual">
      <formula>G1081</formula>
    </cfRule>
  </conditionalFormatting>
  <conditionalFormatting sqref="H798:H800">
    <cfRule type="cellIs" dxfId="49" priority="147" stopIfTrue="1" operator="notEqual">
      <formula>G798</formula>
    </cfRule>
  </conditionalFormatting>
  <conditionalFormatting sqref="H838:H841">
    <cfRule type="cellIs" dxfId="48" priority="143" stopIfTrue="1" operator="notEqual">
      <formula>G838</formula>
    </cfRule>
  </conditionalFormatting>
  <conditionalFormatting sqref="H848:H861">
    <cfRule type="cellIs" dxfId="47" priority="141" stopIfTrue="1" operator="notEqual">
      <formula>G848</formula>
    </cfRule>
  </conditionalFormatting>
  <conditionalFormatting sqref="H712:H714">
    <cfRule type="cellIs" dxfId="46" priority="136" stopIfTrue="1" operator="notEqual">
      <formula>G712</formula>
    </cfRule>
  </conditionalFormatting>
  <conditionalFormatting sqref="H310:H325">
    <cfRule type="cellIs" dxfId="45" priority="134" stopIfTrue="1" operator="notEqual">
      <formula>G310</formula>
    </cfRule>
  </conditionalFormatting>
  <conditionalFormatting sqref="H1139:H1142">
    <cfRule type="cellIs" dxfId="44" priority="131" stopIfTrue="1" operator="notEqual">
      <formula>G1139</formula>
    </cfRule>
  </conditionalFormatting>
  <conditionalFormatting sqref="H1131:H1132">
    <cfRule type="cellIs" dxfId="43" priority="130" stopIfTrue="1" operator="notEqual">
      <formula>G1131</formula>
    </cfRule>
  </conditionalFormatting>
  <conditionalFormatting sqref="H899">
    <cfRule type="cellIs" dxfId="42" priority="127" stopIfTrue="1" operator="notEqual">
      <formula>G899</formula>
    </cfRule>
  </conditionalFormatting>
  <conditionalFormatting sqref="H1021:H1022">
    <cfRule type="cellIs" dxfId="41" priority="119" stopIfTrue="1" operator="notEqual">
      <formula>G1021</formula>
    </cfRule>
  </conditionalFormatting>
  <conditionalFormatting sqref="H44:H50">
    <cfRule type="cellIs" dxfId="40" priority="88" stopIfTrue="1" operator="notEqual">
      <formula>G44</formula>
    </cfRule>
  </conditionalFormatting>
  <conditionalFormatting sqref="H1133:H1138">
    <cfRule type="cellIs" dxfId="39" priority="77" stopIfTrue="1" operator="notEqual">
      <formula>G1133</formula>
    </cfRule>
  </conditionalFormatting>
  <conditionalFormatting sqref="H8">
    <cfRule type="cellIs" dxfId="38" priority="73" stopIfTrue="1" operator="greaterThan">
      <formula>0</formula>
    </cfRule>
  </conditionalFormatting>
  <conditionalFormatting sqref="H7">
    <cfRule type="cellIs" dxfId="37" priority="71" stopIfTrue="1" operator="greaterThan">
      <formula>0</formula>
    </cfRule>
  </conditionalFormatting>
  <conditionalFormatting sqref="H285">
    <cfRule type="cellIs" dxfId="36" priority="66" stopIfTrue="1" operator="greaterThan">
      <formula>0</formula>
    </cfRule>
  </conditionalFormatting>
  <conditionalFormatting sqref="H296">
    <cfRule type="cellIs" dxfId="35" priority="65" stopIfTrue="1" operator="greaterThan">
      <formula>0</formula>
    </cfRule>
  </conditionalFormatting>
  <conditionalFormatting sqref="H308">
    <cfRule type="cellIs" dxfId="34" priority="64" stopIfTrue="1" operator="greaterThan">
      <formula>0</formula>
    </cfRule>
  </conditionalFormatting>
  <conditionalFormatting sqref="H326">
    <cfRule type="cellIs" dxfId="33" priority="63" stopIfTrue="1" operator="greaterThan">
      <formula>0</formula>
    </cfRule>
  </conditionalFormatting>
  <conditionalFormatting sqref="H494">
    <cfRule type="cellIs" dxfId="32" priority="62" stopIfTrue="1" operator="greaterThan">
      <formula>0</formula>
    </cfRule>
  </conditionalFormatting>
  <conditionalFormatting sqref="H532">
    <cfRule type="cellIs" dxfId="31" priority="61" stopIfTrue="1" operator="greaterThan">
      <formula>0</formula>
    </cfRule>
  </conditionalFormatting>
  <conditionalFormatting sqref="H549">
    <cfRule type="cellIs" dxfId="30" priority="60" stopIfTrue="1" operator="greaterThan">
      <formula>0</formula>
    </cfRule>
  </conditionalFormatting>
  <conditionalFormatting sqref="H599">
    <cfRule type="cellIs" dxfId="29" priority="59" stopIfTrue="1" operator="greaterThan">
      <formula>0</formula>
    </cfRule>
  </conditionalFormatting>
  <conditionalFormatting sqref="H684">
    <cfRule type="cellIs" dxfId="28" priority="58" stopIfTrue="1" operator="greaterThan">
      <formula>0</formula>
    </cfRule>
  </conditionalFormatting>
  <conditionalFormatting sqref="H710">
    <cfRule type="cellIs" dxfId="27" priority="57" stopIfTrue="1" operator="greaterThan">
      <formula>0</formula>
    </cfRule>
  </conditionalFormatting>
  <conditionalFormatting sqref="H715">
    <cfRule type="cellIs" dxfId="26" priority="56" stopIfTrue="1" operator="greaterThan">
      <formula>0</formula>
    </cfRule>
  </conditionalFormatting>
  <conditionalFormatting sqref="H769">
    <cfRule type="cellIs" dxfId="25" priority="55" stopIfTrue="1" operator="greaterThan">
      <formula>0</formula>
    </cfRule>
  </conditionalFormatting>
  <conditionalFormatting sqref="H796">
    <cfRule type="cellIs" dxfId="24" priority="54" stopIfTrue="1" operator="greaterThan">
      <formula>0</formula>
    </cfRule>
  </conditionalFormatting>
  <conditionalFormatting sqref="H801">
    <cfRule type="cellIs" dxfId="23" priority="53" stopIfTrue="1" operator="greaterThan">
      <formula>0</formula>
    </cfRule>
  </conditionalFormatting>
  <conditionalFormatting sqref="H884">
    <cfRule type="cellIs" dxfId="22" priority="52" stopIfTrue="1" operator="greaterThan">
      <formula>0</formula>
    </cfRule>
  </conditionalFormatting>
  <conditionalFormatting sqref="H1079">
    <cfRule type="cellIs" dxfId="21" priority="51" stopIfTrue="1" operator="greaterThan">
      <formula>0</formula>
    </cfRule>
  </conditionalFormatting>
  <conditionalFormatting sqref="H1143">
    <cfRule type="cellIs" dxfId="20" priority="50" stopIfTrue="1" operator="greaterThan">
      <formula>0</formula>
    </cfRule>
  </conditionalFormatting>
  <conditionalFormatting sqref="H72">
    <cfRule type="cellIs" dxfId="19" priority="48" stopIfTrue="1" operator="greaterThan">
      <formula>0</formula>
    </cfRule>
  </conditionalFormatting>
  <conditionalFormatting sqref="H868">
    <cfRule type="cellIs" dxfId="18" priority="37" stopIfTrue="1" operator="notEqual">
      <formula>G868</formula>
    </cfRule>
  </conditionalFormatting>
  <conditionalFormatting sqref="H73">
    <cfRule type="cellIs" dxfId="17" priority="34" stopIfTrue="1" operator="greaterThan">
      <formula>0</formula>
    </cfRule>
  </conditionalFormatting>
  <conditionalFormatting sqref="H40:H42">
    <cfRule type="cellIs" dxfId="16" priority="33" stopIfTrue="1" operator="greaterThan">
      <formula>0</formula>
    </cfRule>
  </conditionalFormatting>
  <conditionalFormatting sqref="H886:H888">
    <cfRule type="cellIs" dxfId="15" priority="32" stopIfTrue="1" operator="notEqual">
      <formula>G886</formula>
    </cfRule>
  </conditionalFormatting>
  <conditionalFormatting sqref="H890:H891">
    <cfRule type="cellIs" dxfId="14" priority="31" stopIfTrue="1" operator="notEqual">
      <formula>G890</formula>
    </cfRule>
  </conditionalFormatting>
  <conditionalFormatting sqref="B1022">
    <cfRule type="duplicateValues" dxfId="13" priority="27"/>
  </conditionalFormatting>
  <conditionalFormatting sqref="H889">
    <cfRule type="cellIs" dxfId="12" priority="16" stopIfTrue="1" operator="notEqual">
      <formula>G889</formula>
    </cfRule>
  </conditionalFormatting>
  <conditionalFormatting sqref="H869:H874">
    <cfRule type="cellIs" dxfId="11" priority="15" stopIfTrue="1" operator="notEqual">
      <formula>G869</formula>
    </cfRule>
  </conditionalFormatting>
  <conditionalFormatting sqref="H875">
    <cfRule type="cellIs" dxfId="10" priority="14" stopIfTrue="1" operator="notEqual">
      <formula>G875</formula>
    </cfRule>
  </conditionalFormatting>
  <conditionalFormatting sqref="B1180">
    <cfRule type="duplicateValues" dxfId="9" priority="10"/>
  </conditionalFormatting>
  <conditionalFormatting sqref="B1196">
    <cfRule type="duplicateValues" dxfId="8" priority="8"/>
  </conditionalFormatting>
  <conditionalFormatting sqref="B1195">
    <cfRule type="duplicateValues" dxfId="7" priority="7"/>
  </conditionalFormatting>
  <conditionalFormatting sqref="B1194">
    <cfRule type="duplicateValues" dxfId="6" priority="6"/>
  </conditionalFormatting>
  <conditionalFormatting sqref="B709">
    <cfRule type="duplicateValues" dxfId="5" priority="3"/>
  </conditionalFormatting>
  <conditionalFormatting sqref="B708">
    <cfRule type="duplicateValues" dxfId="4" priority="4"/>
  </conditionalFormatting>
  <hyperlinks>
    <hyperlink ref="A1246" r:id="rId1" xr:uid="{22E0E4CD-176A-4C8F-94B3-8A59D3932A78}"/>
  </hyperlinks>
  <pageMargins left="0.23622047244094491" right="0.23622047244094491" top="0.74803149606299213" bottom="0.74803149606299213" header="0.31496062992125984" footer="0.31496062992125984"/>
  <pageSetup paperSize="8" scale="54" fitToHeight="0" orientation="portrait" useFirstPageNumber="1" r:id="rId2"/>
  <headerFooter alignWithMargins="0">
    <oddHeader>&amp;C&amp;14
CENÍK - INŽENÝRSKÉ SÍTĚ</oddHeader>
    <oddFooter>&amp;L&amp;12&amp;K01+000Pipelife Czech s.r.o.
Kučovaniny 1778, 765 02 Otrokovice / Česká republika
www.pipelife.cz &amp;C&amp;14&amp;K01+000&amp;P&amp;R&amp;12&amp;K01+000PLATNOST OD 1.5.2023</oddFooter>
  </headerFooter>
  <rowBreaks count="20" manualBreakCount="20">
    <brk id="39" max="9" man="1"/>
    <brk id="71" max="16383" man="1"/>
    <brk id="128" max="16383" man="1"/>
    <brk id="194" max="16383" man="1"/>
    <brk id="254" max="16383" man="1"/>
    <brk id="284" max="9" man="1"/>
    <brk id="325" max="16383" man="1"/>
    <brk id="493" max="9" man="1"/>
    <brk id="531" max="9" man="1"/>
    <brk id="598" max="9" man="1"/>
    <brk id="662" max="9" man="1"/>
    <brk id="683" max="9" man="1"/>
    <brk id="714" max="9" man="1"/>
    <brk id="768" max="9" man="1"/>
    <brk id="800" max="9" man="1"/>
    <brk id="883" max="8" man="1"/>
    <brk id="958" max="9" man="1"/>
    <brk id="1019" max="8" man="1"/>
    <brk id="1078" max="8" man="1"/>
    <brk id="1142" max="11" man="1"/>
  </rowBreaks>
  <customProperties>
    <customPr name="_pios_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39BD6-A1FD-40C1-8876-07E134845DC9}">
  <sheetPr>
    <tabColor rgb="FF00B0F0"/>
    <pageSetUpPr fitToPage="1"/>
  </sheetPr>
  <dimension ref="A1:M1870"/>
  <sheetViews>
    <sheetView showGridLines="0" zoomScale="40" zoomScaleNormal="40" zoomScaleSheetLayoutView="70" zoomScalePageLayoutView="115" workbookViewId="0">
      <selection activeCell="A1851" sqref="A1851"/>
    </sheetView>
  </sheetViews>
  <sheetFormatPr defaultColWidth="20.6640625" defaultRowHeight="13.2" x14ac:dyDescent="0.25"/>
  <cols>
    <col min="1" max="1" width="45.33203125" customWidth="1"/>
    <col min="2" max="2" width="15.109375" customWidth="1"/>
    <col min="3" max="3" width="27.88671875" customWidth="1"/>
    <col min="4" max="4" width="17.44140625" style="164" customWidth="1"/>
    <col min="5" max="5" width="48.33203125" customWidth="1"/>
    <col min="6" max="6" width="6.44140625" customWidth="1"/>
    <col min="7" max="7" width="12.6640625" customWidth="1"/>
    <col min="8" max="8" width="13.44140625" customWidth="1"/>
    <col min="9" max="9" width="10.33203125" customWidth="1"/>
    <col min="10" max="10" width="13.109375" customWidth="1"/>
    <col min="11" max="11" width="12.5546875" customWidth="1"/>
    <col min="12" max="12" width="33.6640625" customWidth="1"/>
    <col min="13" max="13" width="3.6640625" customWidth="1"/>
    <col min="14" max="14" width="3.44140625" customWidth="1"/>
  </cols>
  <sheetData>
    <row r="1" spans="1:13" s="167" customFormat="1" ht="123.6" customHeight="1" x14ac:dyDescent="0.25">
      <c r="A1" s="166"/>
      <c r="B1" s="166"/>
      <c r="C1" s="166"/>
      <c r="D1" s="290"/>
      <c r="E1" s="166"/>
      <c r="F1" s="166"/>
      <c r="G1" s="166"/>
      <c r="H1" s="166"/>
      <c r="I1" s="166"/>
      <c r="J1" s="166"/>
      <c r="K1" s="166"/>
      <c r="L1" s="166"/>
    </row>
    <row r="2" spans="1:13" s="167" customFormat="1" ht="48.6" customHeight="1" x14ac:dyDescent="0.25">
      <c r="A2" s="201" t="s">
        <v>3280</v>
      </c>
      <c r="B2" s="202"/>
      <c r="C2" s="202"/>
      <c r="D2" s="202"/>
      <c r="E2" s="202"/>
      <c r="F2" s="202"/>
      <c r="G2" s="202"/>
      <c r="H2" s="202"/>
      <c r="I2" s="203"/>
      <c r="J2" s="203"/>
      <c r="K2" s="203"/>
      <c r="L2" s="203"/>
    </row>
    <row r="3" spans="1:13" s="173" customFormat="1" ht="16.2" customHeight="1" x14ac:dyDescent="0.25">
      <c r="A3" s="168" t="str">
        <f>'Rabatové skupiny'!A4</f>
        <v>Platnost od 01.04.2025</v>
      </c>
      <c r="B3" s="168"/>
      <c r="C3" s="169"/>
      <c r="D3" s="169"/>
      <c r="E3" s="170"/>
      <c r="F3" s="171"/>
      <c r="G3" s="171"/>
      <c r="H3" s="171"/>
      <c r="I3" s="172"/>
      <c r="J3" s="172"/>
      <c r="K3" s="172"/>
      <c r="L3" s="172"/>
    </row>
    <row r="4" spans="1:13" s="173" customFormat="1" ht="16.2" customHeight="1" x14ac:dyDescent="0.25">
      <c r="A4" s="168" t="s">
        <v>0</v>
      </c>
      <c r="B4" s="168"/>
      <c r="C4" s="169"/>
      <c r="D4" s="169"/>
      <c r="E4" s="170"/>
      <c r="F4" s="171"/>
      <c r="G4" s="171"/>
      <c r="H4" s="171"/>
      <c r="I4" s="172"/>
      <c r="J4" s="172"/>
      <c r="K4" s="172"/>
      <c r="L4" s="172"/>
    </row>
    <row r="5" spans="1:13" s="167" customFormat="1" ht="10.95" customHeight="1" x14ac:dyDescent="0.25">
      <c r="A5" s="174"/>
      <c r="B5" s="174"/>
      <c r="C5" s="175"/>
      <c r="D5" s="175"/>
      <c r="E5" s="175"/>
      <c r="F5" s="176"/>
      <c r="G5" s="176"/>
      <c r="H5" s="176"/>
      <c r="I5" s="176"/>
      <c r="J5" s="176"/>
      <c r="K5" s="176"/>
      <c r="L5" s="176"/>
    </row>
    <row r="6" spans="1:13" s="177" customFormat="1" ht="40.200000000000003" customHeight="1" x14ac:dyDescent="0.25">
      <c r="A6" s="204" t="s">
        <v>201</v>
      </c>
      <c r="B6" s="205"/>
      <c r="C6" s="205"/>
      <c r="D6" s="291"/>
      <c r="E6" s="205"/>
      <c r="F6" s="205"/>
      <c r="G6" s="205"/>
      <c r="H6" s="205"/>
      <c r="I6" s="205" t="str">
        <f>REPLACE(B6,1,8,"")</f>
        <v/>
      </c>
      <c r="J6" s="205"/>
      <c r="K6" s="205"/>
      <c r="L6" s="205"/>
    </row>
    <row r="7" spans="1:13" s="177" customFormat="1" ht="30" customHeight="1" x14ac:dyDescent="0.25">
      <c r="A7" s="206" t="s">
        <v>3270</v>
      </c>
      <c r="B7" s="207"/>
      <c r="C7" s="207"/>
      <c r="D7" s="292"/>
      <c r="E7" s="207"/>
      <c r="F7" s="207"/>
      <c r="G7" s="208" t="s">
        <v>5</v>
      </c>
      <c r="H7" s="209">
        <f>'Rabatové skupiny'!C44</f>
        <v>0</v>
      </c>
      <c r="I7" s="286" t="s">
        <v>3322</v>
      </c>
      <c r="J7" s="210"/>
      <c r="K7" s="207"/>
      <c r="L7" s="285" t="s">
        <v>828</v>
      </c>
    </row>
    <row r="8" spans="1:13" s="178" customFormat="1" ht="40.200000000000003" customHeight="1" x14ac:dyDescent="0.3">
      <c r="A8" s="211" t="s">
        <v>2</v>
      </c>
      <c r="B8" s="212" t="s">
        <v>3278</v>
      </c>
      <c r="C8" s="212" t="s">
        <v>3277</v>
      </c>
      <c r="D8" s="212" t="s">
        <v>3332</v>
      </c>
      <c r="E8" s="212" t="s">
        <v>3</v>
      </c>
      <c r="F8" s="212" t="s">
        <v>4</v>
      </c>
      <c r="G8" s="213" t="s">
        <v>7</v>
      </c>
      <c r="H8" s="213" t="s">
        <v>8</v>
      </c>
      <c r="I8" s="213" t="s">
        <v>3329</v>
      </c>
      <c r="J8" s="213" t="s">
        <v>3330</v>
      </c>
      <c r="K8" s="213" t="s">
        <v>3327</v>
      </c>
      <c r="L8" s="213" t="s">
        <v>3328</v>
      </c>
    </row>
    <row r="9" spans="1:13" s="180" customFormat="1" ht="20.100000000000001" customHeight="1" x14ac:dyDescent="0.25">
      <c r="A9" s="181" t="s">
        <v>3335</v>
      </c>
      <c r="B9" s="22">
        <v>3295211002</v>
      </c>
      <c r="C9" s="18" t="s">
        <v>140</v>
      </c>
      <c r="D9" s="301">
        <v>9005555071001</v>
      </c>
      <c r="E9" s="16" t="s">
        <v>264</v>
      </c>
      <c r="F9" s="44" t="s">
        <v>17</v>
      </c>
      <c r="G9" s="17">
        <v>46</v>
      </c>
      <c r="H9" s="45">
        <f t="shared" ref="H9:H22" si="0">G9*(100-$H$7)/100</f>
        <v>46</v>
      </c>
      <c r="I9" s="46">
        <v>6</v>
      </c>
      <c r="J9" s="46">
        <v>900</v>
      </c>
      <c r="K9" s="46"/>
      <c r="L9" s="46"/>
      <c r="M9" s="214"/>
    </row>
    <row r="10" spans="1:13" s="180" customFormat="1" ht="20.100000000000001" customHeight="1" x14ac:dyDescent="0.25">
      <c r="A10" s="179"/>
      <c r="B10" s="22">
        <v>3295211001</v>
      </c>
      <c r="C10" s="18" t="s">
        <v>135</v>
      </c>
      <c r="D10" s="301">
        <v>9005555447455</v>
      </c>
      <c r="E10" s="16" t="s">
        <v>265</v>
      </c>
      <c r="F10" s="44" t="s">
        <v>17</v>
      </c>
      <c r="G10" s="17">
        <v>43</v>
      </c>
      <c r="H10" s="45">
        <f t="shared" si="0"/>
        <v>43</v>
      </c>
      <c r="I10" s="46">
        <v>100</v>
      </c>
      <c r="J10" s="46">
        <v>600</v>
      </c>
      <c r="K10" s="46">
        <v>25000</v>
      </c>
      <c r="L10" s="46"/>
      <c r="M10" s="214"/>
    </row>
    <row r="11" spans="1:13" s="180" customFormat="1" ht="20.100000000000001" customHeight="1" x14ac:dyDescent="0.25">
      <c r="A11" s="179"/>
      <c r="B11" s="22">
        <v>3295212003</v>
      </c>
      <c r="C11" s="18" t="s">
        <v>141</v>
      </c>
      <c r="D11" s="301">
        <v>9005555111387</v>
      </c>
      <c r="E11" s="16" t="s">
        <v>266</v>
      </c>
      <c r="F11" s="44" t="s">
        <v>17</v>
      </c>
      <c r="G11" s="17">
        <v>68</v>
      </c>
      <c r="H11" s="45">
        <f t="shared" si="0"/>
        <v>68</v>
      </c>
      <c r="I11" s="46">
        <v>6</v>
      </c>
      <c r="J11" s="46">
        <v>630</v>
      </c>
      <c r="K11" s="46"/>
      <c r="L11" s="46"/>
      <c r="M11" s="214"/>
    </row>
    <row r="12" spans="1:13" s="180" customFormat="1" ht="20.100000000000001" customHeight="1" x14ac:dyDescent="0.25">
      <c r="A12" s="179"/>
      <c r="B12" s="22">
        <v>3295212001</v>
      </c>
      <c r="C12" s="18" t="s">
        <v>136</v>
      </c>
      <c r="D12" s="301">
        <v>9005555447479</v>
      </c>
      <c r="E12" s="16" t="s">
        <v>267</v>
      </c>
      <c r="F12" s="44" t="s">
        <v>17</v>
      </c>
      <c r="G12" s="17">
        <v>64</v>
      </c>
      <c r="H12" s="45">
        <f t="shared" si="0"/>
        <v>64</v>
      </c>
      <c r="I12" s="46">
        <v>100</v>
      </c>
      <c r="J12" s="46">
        <v>500</v>
      </c>
      <c r="K12" s="46">
        <v>20000</v>
      </c>
      <c r="L12" s="46"/>
      <c r="M12" s="214"/>
    </row>
    <row r="13" spans="1:13" s="180" customFormat="1" ht="20.100000000000001" customHeight="1" x14ac:dyDescent="0.25">
      <c r="A13" s="179"/>
      <c r="B13" s="22">
        <v>3295212009</v>
      </c>
      <c r="C13" s="18" t="s">
        <v>241</v>
      </c>
      <c r="D13" s="301">
        <v>9005555111394</v>
      </c>
      <c r="E13" s="16" t="s">
        <v>268</v>
      </c>
      <c r="F13" s="44" t="s">
        <v>17</v>
      </c>
      <c r="G13" s="17">
        <v>97</v>
      </c>
      <c r="H13" s="45">
        <f t="shared" si="0"/>
        <v>97</v>
      </c>
      <c r="I13" s="46">
        <v>6</v>
      </c>
      <c r="J13" s="46">
        <v>570</v>
      </c>
      <c r="K13" s="46"/>
      <c r="L13" s="46"/>
      <c r="M13" s="214"/>
    </row>
    <row r="14" spans="1:13" s="180" customFormat="1" ht="20.100000000000001" customHeight="1" x14ac:dyDescent="0.25">
      <c r="A14" s="179"/>
      <c r="B14" s="22">
        <v>3295212002</v>
      </c>
      <c r="C14" s="18" t="s">
        <v>137</v>
      </c>
      <c r="D14" s="301">
        <v>9005555447493</v>
      </c>
      <c r="E14" s="16" t="s">
        <v>269</v>
      </c>
      <c r="F14" s="44" t="s">
        <v>17</v>
      </c>
      <c r="G14" s="17">
        <v>94</v>
      </c>
      <c r="H14" s="45">
        <f t="shared" si="0"/>
        <v>94</v>
      </c>
      <c r="I14" s="46">
        <v>100</v>
      </c>
      <c r="J14" s="46"/>
      <c r="K14" s="46">
        <v>5600</v>
      </c>
      <c r="L14" s="46"/>
      <c r="M14" s="214"/>
    </row>
    <row r="15" spans="1:13" s="180" customFormat="1" ht="20.100000000000001" customHeight="1" x14ac:dyDescent="0.25">
      <c r="A15" s="179"/>
      <c r="B15" s="22">
        <v>3295213002</v>
      </c>
      <c r="C15" s="18" t="s">
        <v>142</v>
      </c>
      <c r="D15" s="301">
        <v>9005555434271</v>
      </c>
      <c r="E15" s="16" t="s">
        <v>272</v>
      </c>
      <c r="F15" s="44" t="s">
        <v>17</v>
      </c>
      <c r="G15" s="17">
        <v>145</v>
      </c>
      <c r="H15" s="45">
        <f t="shared" si="0"/>
        <v>145</v>
      </c>
      <c r="I15" s="46">
        <v>6</v>
      </c>
      <c r="J15" s="46">
        <v>696</v>
      </c>
      <c r="K15" s="46"/>
      <c r="L15" s="46"/>
      <c r="M15" s="214"/>
    </row>
    <row r="16" spans="1:13" s="180" customFormat="1" ht="20.100000000000001" customHeight="1" x14ac:dyDescent="0.25">
      <c r="A16" s="179"/>
      <c r="B16" s="22">
        <v>3295213003</v>
      </c>
      <c r="C16" s="18" t="s">
        <v>139</v>
      </c>
      <c r="D16" s="301">
        <v>9005555432246</v>
      </c>
      <c r="E16" s="16" t="s">
        <v>273</v>
      </c>
      <c r="F16" s="44" t="s">
        <v>17</v>
      </c>
      <c r="G16" s="17">
        <v>141</v>
      </c>
      <c r="H16" s="45">
        <f t="shared" si="0"/>
        <v>141</v>
      </c>
      <c r="I16" s="46">
        <v>100</v>
      </c>
      <c r="J16" s="46"/>
      <c r="K16" s="46">
        <v>4000</v>
      </c>
      <c r="L16" s="46"/>
      <c r="M16" s="214"/>
    </row>
    <row r="17" spans="1:13" s="180" customFormat="1" ht="20.100000000000001" customHeight="1" x14ac:dyDescent="0.25">
      <c r="A17" s="181" t="s">
        <v>3336</v>
      </c>
      <c r="B17" s="22">
        <v>3295212016</v>
      </c>
      <c r="C17" s="18" t="s">
        <v>3218</v>
      </c>
      <c r="D17" s="301">
        <v>9005555447486</v>
      </c>
      <c r="E17" s="16" t="s">
        <v>3219</v>
      </c>
      <c r="F17" s="44" t="s">
        <v>17</v>
      </c>
      <c r="G17" s="17">
        <v>71</v>
      </c>
      <c r="H17" s="45">
        <f t="shared" si="0"/>
        <v>71</v>
      </c>
      <c r="I17" s="46">
        <v>100</v>
      </c>
      <c r="J17" s="46"/>
      <c r="K17" s="46">
        <v>5600</v>
      </c>
      <c r="L17" s="46"/>
      <c r="M17" s="214"/>
    </row>
    <row r="18" spans="1:13" s="180" customFormat="1" ht="20.100000000000001" customHeight="1" x14ac:dyDescent="0.25">
      <c r="A18" s="179"/>
      <c r="B18" s="22">
        <v>3295213004</v>
      </c>
      <c r="C18" s="18" t="s">
        <v>242</v>
      </c>
      <c r="D18" s="301">
        <v>9005555434042</v>
      </c>
      <c r="E18" s="16" t="s">
        <v>270</v>
      </c>
      <c r="F18" s="44" t="s">
        <v>17</v>
      </c>
      <c r="G18" s="17">
        <v>103</v>
      </c>
      <c r="H18" s="45">
        <f t="shared" si="0"/>
        <v>103</v>
      </c>
      <c r="I18" s="46">
        <v>6</v>
      </c>
      <c r="J18" s="46">
        <v>696</v>
      </c>
      <c r="K18" s="46"/>
      <c r="L18" s="46"/>
      <c r="M18" s="214"/>
    </row>
    <row r="19" spans="1:13" s="180" customFormat="1" ht="20.100000000000001" customHeight="1" x14ac:dyDescent="0.25">
      <c r="A19" s="179"/>
      <c r="B19" s="22">
        <v>3295213001</v>
      </c>
      <c r="C19" s="18" t="s">
        <v>138</v>
      </c>
      <c r="D19" s="301">
        <v>9005555432239</v>
      </c>
      <c r="E19" s="16" t="s">
        <v>271</v>
      </c>
      <c r="F19" s="44" t="s">
        <v>17</v>
      </c>
      <c r="G19" s="17">
        <v>100</v>
      </c>
      <c r="H19" s="45">
        <f t="shared" si="0"/>
        <v>100</v>
      </c>
      <c r="I19" s="46">
        <v>100</v>
      </c>
      <c r="J19" s="46"/>
      <c r="K19" s="46">
        <v>4000</v>
      </c>
      <c r="L19" s="46"/>
      <c r="M19" s="214"/>
    </row>
    <row r="20" spans="1:13" s="180" customFormat="1" ht="20.100000000000001" customHeight="1" x14ac:dyDescent="0.25">
      <c r="A20" s="181" t="s">
        <v>3337</v>
      </c>
      <c r="B20" s="222">
        <v>3295212017</v>
      </c>
      <c r="C20" s="223" t="s">
        <v>3281</v>
      </c>
      <c r="D20" s="302">
        <v>9005555450028</v>
      </c>
      <c r="E20" s="16" t="s">
        <v>3282</v>
      </c>
      <c r="F20" s="44" t="s">
        <v>17</v>
      </c>
      <c r="G20" s="17">
        <v>88</v>
      </c>
      <c r="H20" s="45">
        <f t="shared" si="0"/>
        <v>88</v>
      </c>
      <c r="I20" s="46">
        <v>50</v>
      </c>
      <c r="J20" s="46"/>
      <c r="K20" s="46"/>
      <c r="L20" s="46"/>
      <c r="M20" s="214"/>
    </row>
    <row r="21" spans="1:13" s="180" customFormat="1" ht="20.100000000000001" customHeight="1" x14ac:dyDescent="0.25">
      <c r="A21" s="384"/>
      <c r="B21" s="222">
        <v>3295212018</v>
      </c>
      <c r="C21" s="223" t="s">
        <v>3283</v>
      </c>
      <c r="D21" s="302">
        <v>9005555450035</v>
      </c>
      <c r="E21" s="16" t="s">
        <v>3284</v>
      </c>
      <c r="F21" s="44" t="s">
        <v>17</v>
      </c>
      <c r="G21" s="17">
        <v>128</v>
      </c>
      <c r="H21" s="45">
        <f t="shared" si="0"/>
        <v>128</v>
      </c>
      <c r="I21" s="46">
        <v>50</v>
      </c>
      <c r="J21" s="46"/>
      <c r="K21" s="46"/>
      <c r="L21" s="46"/>
      <c r="M21" s="214"/>
    </row>
    <row r="22" spans="1:13" s="180" customFormat="1" ht="20.100000000000001" customHeight="1" x14ac:dyDescent="0.25">
      <c r="A22" s="384"/>
      <c r="B22" s="222">
        <v>3295213043</v>
      </c>
      <c r="C22" s="223" t="s">
        <v>3285</v>
      </c>
      <c r="D22" s="302">
        <v>9005555450042</v>
      </c>
      <c r="E22" s="16" t="s">
        <v>3286</v>
      </c>
      <c r="F22" s="44" t="s">
        <v>17</v>
      </c>
      <c r="G22" s="17">
        <v>198</v>
      </c>
      <c r="H22" s="45">
        <f t="shared" si="0"/>
        <v>198</v>
      </c>
      <c r="I22" s="46">
        <v>50</v>
      </c>
      <c r="J22" s="46"/>
      <c r="K22" s="46"/>
      <c r="L22" s="46"/>
      <c r="M22" s="214"/>
    </row>
    <row r="23" spans="1:13" s="180" customFormat="1" ht="30" customHeight="1" x14ac:dyDescent="0.25">
      <c r="A23" s="206" t="s">
        <v>3271</v>
      </c>
      <c r="B23" s="206"/>
      <c r="C23" s="206"/>
      <c r="D23" s="284"/>
      <c r="E23" s="215"/>
      <c r="F23" s="216"/>
      <c r="G23" s="208" t="s">
        <v>5</v>
      </c>
      <c r="H23" s="217">
        <f>'Rabatové skupiny'!C45</f>
        <v>0</v>
      </c>
      <c r="I23" s="286" t="s">
        <v>3322</v>
      </c>
      <c r="J23" s="219"/>
      <c r="K23" s="218"/>
      <c r="L23" s="287" t="s">
        <v>243</v>
      </c>
      <c r="M23" s="214"/>
    </row>
    <row r="24" spans="1:13" s="180" customFormat="1" ht="32.25" customHeight="1" x14ac:dyDescent="0.25">
      <c r="A24" s="211" t="s">
        <v>2</v>
      </c>
      <c r="B24" s="212" t="s">
        <v>3278</v>
      </c>
      <c r="C24" s="212" t="s">
        <v>3277</v>
      </c>
      <c r="D24" s="212" t="s">
        <v>3332</v>
      </c>
      <c r="E24" s="212" t="s">
        <v>3</v>
      </c>
      <c r="F24" s="212" t="s">
        <v>4</v>
      </c>
      <c r="G24" s="213" t="s">
        <v>7</v>
      </c>
      <c r="H24" s="213" t="s">
        <v>8</v>
      </c>
      <c r="I24" s="213" t="s">
        <v>3329</v>
      </c>
      <c r="J24" s="213" t="s">
        <v>3330</v>
      </c>
      <c r="K24" s="213" t="s">
        <v>3327</v>
      </c>
      <c r="L24" s="213" t="s">
        <v>3328</v>
      </c>
      <c r="M24" s="214"/>
    </row>
    <row r="25" spans="1:13" s="180" customFormat="1" ht="20.100000000000001" customHeight="1" x14ac:dyDescent="0.25">
      <c r="A25" s="181" t="s">
        <v>3335</v>
      </c>
      <c r="B25" s="16">
        <v>3295213037</v>
      </c>
      <c r="C25" s="19" t="s">
        <v>3211</v>
      </c>
      <c r="D25" s="303">
        <v>9005555434295</v>
      </c>
      <c r="E25" s="16" t="s">
        <v>3216</v>
      </c>
      <c r="F25" s="44" t="s">
        <v>17</v>
      </c>
      <c r="G25" s="17">
        <v>212</v>
      </c>
      <c r="H25" s="45">
        <f t="shared" ref="H25:H56" si="1">G25*(100-$H$23)/100</f>
        <v>212</v>
      </c>
      <c r="I25" s="46">
        <v>6</v>
      </c>
      <c r="J25" s="46">
        <v>570</v>
      </c>
      <c r="K25" s="46"/>
      <c r="L25" s="46"/>
      <c r="M25" s="214"/>
    </row>
    <row r="26" spans="1:13" s="180" customFormat="1" ht="20.100000000000001" customHeight="1" x14ac:dyDescent="0.25">
      <c r="A26" s="384"/>
      <c r="B26" s="16">
        <v>3295213038</v>
      </c>
      <c r="C26" s="18" t="s">
        <v>3212</v>
      </c>
      <c r="D26" s="301">
        <v>9005555434615</v>
      </c>
      <c r="E26" s="16" t="s">
        <v>3215</v>
      </c>
      <c r="F26" s="44" t="s">
        <v>17</v>
      </c>
      <c r="G26" s="17">
        <v>210</v>
      </c>
      <c r="H26" s="45">
        <f t="shared" si="1"/>
        <v>210</v>
      </c>
      <c r="I26" s="46">
        <v>100</v>
      </c>
      <c r="J26" s="46"/>
      <c r="K26" s="46">
        <v>4000</v>
      </c>
      <c r="L26" s="46"/>
      <c r="M26" s="214"/>
    </row>
    <row r="27" spans="1:13" s="180" customFormat="1" ht="20.100000000000001" customHeight="1" x14ac:dyDescent="0.25">
      <c r="A27" s="384"/>
      <c r="B27" s="16">
        <v>3295213021</v>
      </c>
      <c r="C27" s="18" t="s">
        <v>185</v>
      </c>
      <c r="D27" s="301">
        <v>9005555434301</v>
      </c>
      <c r="E27" s="16" t="s">
        <v>277</v>
      </c>
      <c r="F27" s="44" t="s">
        <v>17</v>
      </c>
      <c r="G27" s="17">
        <v>266</v>
      </c>
      <c r="H27" s="45">
        <f t="shared" si="1"/>
        <v>266</v>
      </c>
      <c r="I27" s="46">
        <v>6</v>
      </c>
      <c r="J27" s="46">
        <v>348</v>
      </c>
      <c r="K27" s="46">
        <v>6960</v>
      </c>
      <c r="L27" s="46"/>
      <c r="M27" s="214"/>
    </row>
    <row r="28" spans="1:13" s="180" customFormat="1" ht="20.100000000000001" customHeight="1" x14ac:dyDescent="0.25">
      <c r="A28" s="384"/>
      <c r="B28" s="16">
        <v>3295213022</v>
      </c>
      <c r="C28" s="19" t="s">
        <v>186</v>
      </c>
      <c r="D28" s="303">
        <v>9005555432291</v>
      </c>
      <c r="E28" s="16" t="s">
        <v>278</v>
      </c>
      <c r="F28" s="44" t="s">
        <v>17</v>
      </c>
      <c r="G28" s="17">
        <v>266</v>
      </c>
      <c r="H28" s="45">
        <f t="shared" si="1"/>
        <v>266</v>
      </c>
      <c r="I28" s="46">
        <v>12</v>
      </c>
      <c r="J28" s="46">
        <v>696</v>
      </c>
      <c r="K28" s="46">
        <v>6960</v>
      </c>
      <c r="L28" s="46"/>
      <c r="M28" s="214"/>
    </row>
    <row r="29" spans="1:13" s="180" customFormat="1" ht="20.100000000000001" customHeight="1" x14ac:dyDescent="0.25">
      <c r="A29" s="384"/>
      <c r="B29" s="16">
        <v>3295213023</v>
      </c>
      <c r="C29" s="18" t="s">
        <v>187</v>
      </c>
      <c r="D29" s="301">
        <v>9005555432284</v>
      </c>
      <c r="E29" s="16" t="s">
        <v>279</v>
      </c>
      <c r="F29" s="44" t="s">
        <v>17</v>
      </c>
      <c r="G29" s="17">
        <v>264</v>
      </c>
      <c r="H29" s="45">
        <f t="shared" si="1"/>
        <v>264</v>
      </c>
      <c r="I29" s="46">
        <v>100</v>
      </c>
      <c r="J29" s="46"/>
      <c r="K29" s="46">
        <v>2000</v>
      </c>
      <c r="L29" s="46"/>
      <c r="M29" s="214"/>
    </row>
    <row r="30" spans="1:13" s="180" customFormat="1" ht="20.100000000000001" customHeight="1" x14ac:dyDescent="0.25">
      <c r="A30" s="384"/>
      <c r="B30" s="16">
        <v>3295214007</v>
      </c>
      <c r="C30" s="19" t="s">
        <v>191</v>
      </c>
      <c r="D30" s="303">
        <v>9005555434318</v>
      </c>
      <c r="E30" s="16" t="s">
        <v>283</v>
      </c>
      <c r="F30" s="44" t="s">
        <v>17</v>
      </c>
      <c r="G30" s="17">
        <v>389</v>
      </c>
      <c r="H30" s="45">
        <f t="shared" si="1"/>
        <v>389</v>
      </c>
      <c r="I30" s="46">
        <v>6</v>
      </c>
      <c r="J30" s="46">
        <v>288</v>
      </c>
      <c r="K30" s="46">
        <v>4608</v>
      </c>
      <c r="L30" s="46"/>
      <c r="M30" s="214"/>
    </row>
    <row r="31" spans="1:13" s="180" customFormat="1" ht="20.100000000000001" customHeight="1" x14ac:dyDescent="0.25">
      <c r="A31" s="384"/>
      <c r="B31" s="16">
        <v>3295214008</v>
      </c>
      <c r="C31" s="18" t="s">
        <v>192</v>
      </c>
      <c r="D31" s="301">
        <v>9005555432307</v>
      </c>
      <c r="E31" s="16" t="s">
        <v>284</v>
      </c>
      <c r="F31" s="44" t="s">
        <v>17</v>
      </c>
      <c r="G31" s="17">
        <v>389</v>
      </c>
      <c r="H31" s="45">
        <f t="shared" si="1"/>
        <v>389</v>
      </c>
      <c r="I31" s="46">
        <v>12</v>
      </c>
      <c r="J31" s="46">
        <v>576</v>
      </c>
      <c r="K31" s="46">
        <v>4608</v>
      </c>
      <c r="L31" s="46"/>
      <c r="M31" s="214"/>
    </row>
    <row r="32" spans="1:13" s="180" customFormat="1" ht="20.100000000000001" customHeight="1" x14ac:dyDescent="0.25">
      <c r="A32" s="384"/>
      <c r="B32" s="16">
        <v>3295214009</v>
      </c>
      <c r="C32" s="19" t="s">
        <v>193</v>
      </c>
      <c r="D32" s="303">
        <v>9005555433908</v>
      </c>
      <c r="E32" s="16" t="s">
        <v>285</v>
      </c>
      <c r="F32" s="44" t="s">
        <v>17</v>
      </c>
      <c r="G32" s="17">
        <v>387</v>
      </c>
      <c r="H32" s="45">
        <f t="shared" si="1"/>
        <v>387</v>
      </c>
      <c r="I32" s="46">
        <v>100</v>
      </c>
      <c r="J32" s="46"/>
      <c r="K32" s="46">
        <v>1400</v>
      </c>
      <c r="L32" s="46"/>
      <c r="M32" s="214"/>
    </row>
    <row r="33" spans="1:13" s="180" customFormat="1" ht="20.100000000000001" customHeight="1" x14ac:dyDescent="0.25">
      <c r="A33" s="384"/>
      <c r="B33" s="16">
        <v>3295214047</v>
      </c>
      <c r="C33" s="19" t="s">
        <v>3123</v>
      </c>
      <c r="D33" s="303">
        <v>9005555434332</v>
      </c>
      <c r="E33" s="16" t="s">
        <v>3127</v>
      </c>
      <c r="F33" s="44" t="s">
        <v>17</v>
      </c>
      <c r="G33" s="17">
        <v>577</v>
      </c>
      <c r="H33" s="45">
        <f t="shared" si="1"/>
        <v>577</v>
      </c>
      <c r="I33" s="46">
        <v>12</v>
      </c>
      <c r="J33" s="46">
        <v>516</v>
      </c>
      <c r="K33" s="46">
        <v>3096</v>
      </c>
      <c r="L33" s="46"/>
      <c r="M33" s="214"/>
    </row>
    <row r="34" spans="1:13" s="180" customFormat="1" ht="20.100000000000001" customHeight="1" x14ac:dyDescent="0.25">
      <c r="A34" s="384"/>
      <c r="B34" s="16">
        <v>1596002030</v>
      </c>
      <c r="C34" s="19" t="s">
        <v>3481</v>
      </c>
      <c r="D34" s="303">
        <v>9005555433939</v>
      </c>
      <c r="E34" s="16" t="s">
        <v>3482</v>
      </c>
      <c r="F34" s="44" t="s">
        <v>17</v>
      </c>
      <c r="G34" s="17">
        <v>575</v>
      </c>
      <c r="H34" s="45">
        <f t="shared" si="1"/>
        <v>575</v>
      </c>
      <c r="I34" s="46">
        <v>100</v>
      </c>
      <c r="J34" s="46"/>
      <c r="K34" s="46">
        <v>1200</v>
      </c>
      <c r="L34" s="46"/>
      <c r="M34" s="214"/>
    </row>
    <row r="35" spans="1:13" s="180" customFormat="1" ht="20.100000000000001" customHeight="1" x14ac:dyDescent="0.25">
      <c r="A35" s="384"/>
      <c r="B35" s="16">
        <v>3295215006</v>
      </c>
      <c r="C35" s="18" t="s">
        <v>3125</v>
      </c>
      <c r="D35" s="301">
        <v>9005555434356</v>
      </c>
      <c r="E35" s="16" t="s">
        <v>3129</v>
      </c>
      <c r="F35" s="44" t="s">
        <v>17</v>
      </c>
      <c r="G35" s="17">
        <v>660</v>
      </c>
      <c r="H35" s="45">
        <f t="shared" si="1"/>
        <v>660</v>
      </c>
      <c r="I35" s="46">
        <v>12</v>
      </c>
      <c r="J35" s="46">
        <v>456</v>
      </c>
      <c r="K35" s="46">
        <v>2736</v>
      </c>
      <c r="L35" s="46"/>
      <c r="M35" s="214"/>
    </row>
    <row r="36" spans="1:13" s="180" customFormat="1" ht="20.100000000000001" customHeight="1" x14ac:dyDescent="0.25">
      <c r="A36" s="384"/>
      <c r="B36" s="16">
        <v>1596002032</v>
      </c>
      <c r="C36" s="18" t="s">
        <v>3483</v>
      </c>
      <c r="D36" s="301">
        <v>9005555433977</v>
      </c>
      <c r="E36" s="16" t="s">
        <v>3484</v>
      </c>
      <c r="F36" s="44" t="s">
        <v>17</v>
      </c>
      <c r="G36" s="17">
        <v>658</v>
      </c>
      <c r="H36" s="45">
        <f t="shared" si="1"/>
        <v>658</v>
      </c>
      <c r="I36" s="46">
        <v>100</v>
      </c>
      <c r="J36" s="46"/>
      <c r="K36" s="46">
        <v>1000</v>
      </c>
      <c r="L36" s="46"/>
      <c r="M36" s="214"/>
    </row>
    <row r="37" spans="1:13" s="180" customFormat="1" ht="20.100000000000001" customHeight="1" x14ac:dyDescent="0.25">
      <c r="A37" s="384"/>
      <c r="B37" s="16">
        <v>3295214030</v>
      </c>
      <c r="C37" s="19" t="s">
        <v>197</v>
      </c>
      <c r="D37" s="303">
        <v>9005555434363</v>
      </c>
      <c r="E37" s="16" t="s">
        <v>288</v>
      </c>
      <c r="F37" s="44" t="s">
        <v>17</v>
      </c>
      <c r="G37" s="17">
        <v>876</v>
      </c>
      <c r="H37" s="45">
        <f t="shared" si="1"/>
        <v>876</v>
      </c>
      <c r="I37" s="46">
        <v>6</v>
      </c>
      <c r="J37" s="46">
        <v>120</v>
      </c>
      <c r="K37" s="46">
        <v>1920</v>
      </c>
      <c r="L37" s="46"/>
      <c r="M37" s="214"/>
    </row>
    <row r="38" spans="1:13" s="180" customFormat="1" ht="20.100000000000001" customHeight="1" x14ac:dyDescent="0.25">
      <c r="A38" s="384"/>
      <c r="B38" s="16">
        <v>3295214031</v>
      </c>
      <c r="C38" s="18" t="s">
        <v>198</v>
      </c>
      <c r="D38" s="301">
        <v>9005555432314</v>
      </c>
      <c r="E38" s="16" t="s">
        <v>289</v>
      </c>
      <c r="F38" s="44" t="s">
        <v>17</v>
      </c>
      <c r="G38" s="17">
        <v>876</v>
      </c>
      <c r="H38" s="45">
        <f t="shared" si="1"/>
        <v>876</v>
      </c>
      <c r="I38" s="46">
        <v>12</v>
      </c>
      <c r="J38" s="46">
        <v>240</v>
      </c>
      <c r="K38" s="46">
        <v>1920</v>
      </c>
      <c r="L38" s="46"/>
      <c r="M38" s="214"/>
    </row>
    <row r="39" spans="1:13" s="180" customFormat="1" ht="20.100000000000001" customHeight="1" x14ac:dyDescent="0.25">
      <c r="A39" s="384"/>
      <c r="B39" s="16">
        <v>3295214041</v>
      </c>
      <c r="C39" s="18" t="s">
        <v>3132</v>
      </c>
      <c r="D39" s="301">
        <v>9005555434370</v>
      </c>
      <c r="E39" s="16" t="s">
        <v>3133</v>
      </c>
      <c r="F39" s="44" t="s">
        <v>17</v>
      </c>
      <c r="G39" s="17">
        <v>1061</v>
      </c>
      <c r="H39" s="45">
        <f t="shared" si="1"/>
        <v>1061</v>
      </c>
      <c r="I39" s="46">
        <v>12</v>
      </c>
      <c r="J39" s="46">
        <v>204</v>
      </c>
      <c r="K39" s="46">
        <v>1632</v>
      </c>
      <c r="L39" s="46"/>
      <c r="M39" s="214"/>
    </row>
    <row r="40" spans="1:13" s="180" customFormat="1" ht="20.100000000000001" customHeight="1" x14ac:dyDescent="0.25">
      <c r="A40" s="384"/>
      <c r="B40" s="16">
        <v>3295215011</v>
      </c>
      <c r="C40" s="18" t="s">
        <v>3135</v>
      </c>
      <c r="D40" s="301">
        <v>9005555434394</v>
      </c>
      <c r="E40" s="16" t="s">
        <v>3136</v>
      </c>
      <c r="F40" s="44" t="s">
        <v>17</v>
      </c>
      <c r="G40" s="17">
        <v>1319</v>
      </c>
      <c r="H40" s="45">
        <f t="shared" si="1"/>
        <v>1319</v>
      </c>
      <c r="I40" s="46">
        <v>12</v>
      </c>
      <c r="J40" s="46">
        <v>168</v>
      </c>
      <c r="K40" s="46">
        <v>1344</v>
      </c>
      <c r="L40" s="46"/>
      <c r="M40" s="214"/>
    </row>
    <row r="41" spans="1:13" s="180" customFormat="1" ht="20.100000000000001" customHeight="1" x14ac:dyDescent="0.25">
      <c r="A41" s="384"/>
      <c r="B41" s="16">
        <v>3295215029</v>
      </c>
      <c r="C41" s="19" t="s">
        <v>1412</v>
      </c>
      <c r="D41" s="303">
        <v>9005555434424</v>
      </c>
      <c r="E41" s="16" t="s">
        <v>1416</v>
      </c>
      <c r="F41" s="44" t="s">
        <v>17</v>
      </c>
      <c r="G41" s="17">
        <v>1731</v>
      </c>
      <c r="H41" s="45">
        <f t="shared" si="1"/>
        <v>1731</v>
      </c>
      <c r="I41" s="46">
        <v>6</v>
      </c>
      <c r="J41" s="46">
        <v>84</v>
      </c>
      <c r="K41" s="46">
        <v>1008</v>
      </c>
      <c r="L41" s="46"/>
      <c r="M41" s="214"/>
    </row>
    <row r="42" spans="1:13" s="180" customFormat="1" ht="20.100000000000001" customHeight="1" x14ac:dyDescent="0.25">
      <c r="A42" s="384"/>
      <c r="B42" s="16">
        <v>3295215030</v>
      </c>
      <c r="C42" s="18" t="s">
        <v>1413</v>
      </c>
      <c r="D42" s="301">
        <v>9005555434417</v>
      </c>
      <c r="E42" s="16" t="s">
        <v>1417</v>
      </c>
      <c r="F42" s="44" t="s">
        <v>17</v>
      </c>
      <c r="G42" s="17">
        <v>1731</v>
      </c>
      <c r="H42" s="45">
        <f t="shared" si="1"/>
        <v>1731</v>
      </c>
      <c r="I42" s="46">
        <v>12</v>
      </c>
      <c r="J42" s="46">
        <v>168</v>
      </c>
      <c r="K42" s="46">
        <v>1008</v>
      </c>
      <c r="L42" s="46"/>
      <c r="M42" s="214"/>
    </row>
    <row r="43" spans="1:13" s="180" customFormat="1" ht="20.100000000000001" customHeight="1" x14ac:dyDescent="0.25">
      <c r="A43" s="221"/>
      <c r="B43" s="22">
        <v>3295215013</v>
      </c>
      <c r="C43" s="19" t="s">
        <v>1419</v>
      </c>
      <c r="D43" s="303">
        <v>9005555434431</v>
      </c>
      <c r="E43" s="16" t="s">
        <v>1429</v>
      </c>
      <c r="F43" s="44" t="s">
        <v>17</v>
      </c>
      <c r="G43" s="17">
        <v>2045</v>
      </c>
      <c r="H43" s="45">
        <f t="shared" si="1"/>
        <v>2045</v>
      </c>
      <c r="I43" s="46">
        <v>12</v>
      </c>
      <c r="J43" s="46">
        <v>132</v>
      </c>
      <c r="K43" s="46">
        <v>792</v>
      </c>
      <c r="L43" s="46"/>
      <c r="M43" s="214"/>
    </row>
    <row r="44" spans="1:13" s="180" customFormat="1" ht="20.100000000000001" customHeight="1" x14ac:dyDescent="0.25">
      <c r="A44" s="220"/>
      <c r="B44" s="22">
        <v>3295215014</v>
      </c>
      <c r="C44" s="19" t="s">
        <v>1421</v>
      </c>
      <c r="D44" s="303">
        <v>9005555434448</v>
      </c>
      <c r="E44" s="16" t="s">
        <v>1431</v>
      </c>
      <c r="F44" s="44" t="s">
        <v>17</v>
      </c>
      <c r="G44" s="17">
        <v>2594</v>
      </c>
      <c r="H44" s="45">
        <f t="shared" si="1"/>
        <v>2594</v>
      </c>
      <c r="I44" s="46">
        <v>12</v>
      </c>
      <c r="J44" s="46">
        <v>132</v>
      </c>
      <c r="K44" s="46">
        <v>792</v>
      </c>
      <c r="L44" s="46"/>
      <c r="M44" s="214"/>
    </row>
    <row r="45" spans="1:13" s="180" customFormat="1" ht="20.100000000000001" customHeight="1" x14ac:dyDescent="0.25">
      <c r="A45" s="179"/>
      <c r="B45" s="22">
        <v>3295216003</v>
      </c>
      <c r="C45" s="19" t="s">
        <v>1423</v>
      </c>
      <c r="D45" s="303">
        <v>9005555434455</v>
      </c>
      <c r="E45" s="16" t="s">
        <v>1433</v>
      </c>
      <c r="F45" s="44" t="s">
        <v>17</v>
      </c>
      <c r="G45" s="17">
        <v>3611</v>
      </c>
      <c r="H45" s="45">
        <f t="shared" si="1"/>
        <v>3611</v>
      </c>
      <c r="I45" s="46">
        <v>12</v>
      </c>
      <c r="J45" s="46">
        <v>96</v>
      </c>
      <c r="K45" s="46">
        <v>768</v>
      </c>
      <c r="L45" s="46"/>
      <c r="M45" s="214"/>
    </row>
    <row r="46" spans="1:13" s="180" customFormat="1" ht="20.100000000000001" customHeight="1" x14ac:dyDescent="0.25">
      <c r="A46" s="182"/>
      <c r="B46" s="22">
        <v>3295216022</v>
      </c>
      <c r="C46" s="19" t="s">
        <v>1425</v>
      </c>
      <c r="D46" s="303">
        <v>9005555434462</v>
      </c>
      <c r="E46" s="16" t="s">
        <v>1435</v>
      </c>
      <c r="F46" s="44" t="s">
        <v>17</v>
      </c>
      <c r="G46" s="17">
        <v>4216</v>
      </c>
      <c r="H46" s="45">
        <f t="shared" si="1"/>
        <v>4216</v>
      </c>
      <c r="I46" s="46">
        <v>12</v>
      </c>
      <c r="J46" s="46">
        <v>36</v>
      </c>
      <c r="K46" s="46">
        <v>360</v>
      </c>
      <c r="L46" s="46"/>
      <c r="M46" s="214"/>
    </row>
    <row r="47" spans="1:13" s="180" customFormat="1" ht="20.100000000000001" customHeight="1" x14ac:dyDescent="0.25">
      <c r="A47" s="182"/>
      <c r="B47" s="22">
        <v>3295216023</v>
      </c>
      <c r="C47" s="19" t="s">
        <v>1427</v>
      </c>
      <c r="D47" s="303">
        <v>9005555434479</v>
      </c>
      <c r="E47" s="16" t="s">
        <v>1437</v>
      </c>
      <c r="F47" s="44" t="s">
        <v>17</v>
      </c>
      <c r="G47" s="17">
        <v>5351</v>
      </c>
      <c r="H47" s="45">
        <f t="shared" si="1"/>
        <v>5351</v>
      </c>
      <c r="I47" s="46">
        <v>12</v>
      </c>
      <c r="J47" s="46">
        <v>36</v>
      </c>
      <c r="K47" s="46">
        <v>360</v>
      </c>
      <c r="L47" s="46"/>
      <c r="M47" s="214"/>
    </row>
    <row r="48" spans="1:13" s="180" customFormat="1" ht="20.100000000000001" customHeight="1" x14ac:dyDescent="0.25">
      <c r="A48" s="181" t="s">
        <v>3336</v>
      </c>
      <c r="B48" s="16">
        <v>3295213035</v>
      </c>
      <c r="C48" s="19" t="s">
        <v>3209</v>
      </c>
      <c r="D48" s="303">
        <v>9005555434066</v>
      </c>
      <c r="E48" s="16" t="s">
        <v>3213</v>
      </c>
      <c r="F48" s="44" t="s">
        <v>17</v>
      </c>
      <c r="G48" s="17">
        <v>153</v>
      </c>
      <c r="H48" s="45">
        <f t="shared" si="1"/>
        <v>153</v>
      </c>
      <c r="I48" s="46">
        <v>6</v>
      </c>
      <c r="J48" s="46">
        <v>570</v>
      </c>
      <c r="K48" s="46"/>
      <c r="L48" s="46"/>
      <c r="M48" s="214"/>
    </row>
    <row r="49" spans="1:13" s="180" customFormat="1" ht="20.100000000000001" customHeight="1" x14ac:dyDescent="0.25">
      <c r="A49" s="179"/>
      <c r="B49" s="16">
        <v>3295213036</v>
      </c>
      <c r="C49" s="18" t="s">
        <v>3210</v>
      </c>
      <c r="D49" s="301">
        <v>9005555433861</v>
      </c>
      <c r="E49" s="16" t="s">
        <v>3214</v>
      </c>
      <c r="F49" s="44" t="s">
        <v>17</v>
      </c>
      <c r="G49" s="17">
        <v>150</v>
      </c>
      <c r="H49" s="45">
        <f t="shared" si="1"/>
        <v>150</v>
      </c>
      <c r="I49" s="46">
        <v>100</v>
      </c>
      <c r="J49" s="46"/>
      <c r="K49" s="46">
        <v>4000</v>
      </c>
      <c r="L49" s="46"/>
      <c r="M49" s="214"/>
    </row>
    <row r="50" spans="1:13" s="180" customFormat="1" ht="20.100000000000001" customHeight="1" x14ac:dyDescent="0.25">
      <c r="A50" s="384"/>
      <c r="B50" s="16">
        <v>3295213018</v>
      </c>
      <c r="C50" s="19" t="s">
        <v>188</v>
      </c>
      <c r="D50" s="303">
        <v>9005555434080</v>
      </c>
      <c r="E50" s="16" t="s">
        <v>274</v>
      </c>
      <c r="F50" s="44" t="s">
        <v>17</v>
      </c>
      <c r="G50" s="17">
        <v>191</v>
      </c>
      <c r="H50" s="45">
        <f t="shared" si="1"/>
        <v>191</v>
      </c>
      <c r="I50" s="46">
        <v>6</v>
      </c>
      <c r="J50" s="46">
        <v>348</v>
      </c>
      <c r="K50" s="46">
        <v>6960</v>
      </c>
      <c r="L50" s="46"/>
      <c r="M50" s="214"/>
    </row>
    <row r="51" spans="1:13" s="180" customFormat="1" ht="20.100000000000001" customHeight="1" x14ac:dyDescent="0.25">
      <c r="A51" s="384"/>
      <c r="B51" s="16">
        <v>3295213019</v>
      </c>
      <c r="C51" s="18" t="s">
        <v>189</v>
      </c>
      <c r="D51" s="301">
        <v>9005555434073</v>
      </c>
      <c r="E51" s="16" t="s">
        <v>275</v>
      </c>
      <c r="F51" s="44" t="s">
        <v>17</v>
      </c>
      <c r="G51" s="17">
        <v>191</v>
      </c>
      <c r="H51" s="45">
        <f t="shared" si="1"/>
        <v>191</v>
      </c>
      <c r="I51" s="46">
        <v>12</v>
      </c>
      <c r="J51" s="46">
        <v>696</v>
      </c>
      <c r="K51" s="46">
        <v>6960</v>
      </c>
      <c r="L51" s="46"/>
      <c r="M51" s="214"/>
    </row>
    <row r="52" spans="1:13" s="180" customFormat="1" ht="20.100000000000001" customHeight="1" x14ac:dyDescent="0.25">
      <c r="A52" s="384"/>
      <c r="B52" s="16">
        <v>3295213020</v>
      </c>
      <c r="C52" s="19" t="s">
        <v>190</v>
      </c>
      <c r="D52" s="303">
        <v>9005555432222</v>
      </c>
      <c r="E52" s="16" t="s">
        <v>276</v>
      </c>
      <c r="F52" s="44" t="s">
        <v>17</v>
      </c>
      <c r="G52" s="17">
        <v>189</v>
      </c>
      <c r="H52" s="45">
        <f t="shared" si="1"/>
        <v>189</v>
      </c>
      <c r="I52" s="46">
        <v>100</v>
      </c>
      <c r="J52" s="46"/>
      <c r="K52" s="46">
        <v>2000</v>
      </c>
      <c r="L52" s="46"/>
      <c r="M52" s="214"/>
    </row>
    <row r="53" spans="1:13" s="180" customFormat="1" ht="20.100000000000001" customHeight="1" x14ac:dyDescent="0.25">
      <c r="A53" s="384"/>
      <c r="B53" s="16">
        <v>3295214004</v>
      </c>
      <c r="C53" s="18" t="s">
        <v>194</v>
      </c>
      <c r="D53" s="301">
        <v>9005555434097</v>
      </c>
      <c r="E53" s="16" t="s">
        <v>280</v>
      </c>
      <c r="F53" s="44" t="s">
        <v>17</v>
      </c>
      <c r="G53" s="17">
        <v>279</v>
      </c>
      <c r="H53" s="45">
        <f t="shared" si="1"/>
        <v>279</v>
      </c>
      <c r="I53" s="46">
        <v>6</v>
      </c>
      <c r="J53" s="46">
        <v>288</v>
      </c>
      <c r="K53" s="46">
        <v>4608</v>
      </c>
      <c r="L53" s="46"/>
      <c r="M53" s="214"/>
    </row>
    <row r="54" spans="1:13" s="180" customFormat="1" ht="20.100000000000001" customHeight="1" x14ac:dyDescent="0.25">
      <c r="A54" s="384"/>
      <c r="B54" s="16">
        <v>3295214005</v>
      </c>
      <c r="C54" s="19" t="s">
        <v>195</v>
      </c>
      <c r="D54" s="303">
        <v>9005555432260</v>
      </c>
      <c r="E54" s="16" t="s">
        <v>281</v>
      </c>
      <c r="F54" s="44" t="s">
        <v>17</v>
      </c>
      <c r="G54" s="17">
        <v>279</v>
      </c>
      <c r="H54" s="45">
        <f t="shared" si="1"/>
        <v>279</v>
      </c>
      <c r="I54" s="46">
        <v>12</v>
      </c>
      <c r="J54" s="46">
        <v>576</v>
      </c>
      <c r="K54" s="46">
        <v>4608</v>
      </c>
      <c r="L54" s="46"/>
      <c r="M54" s="214"/>
    </row>
    <row r="55" spans="1:13" s="180" customFormat="1" ht="20.100000000000001" customHeight="1" x14ac:dyDescent="0.25">
      <c r="A55" s="384"/>
      <c r="B55" s="16">
        <v>3295214006</v>
      </c>
      <c r="C55" s="18" t="s">
        <v>196</v>
      </c>
      <c r="D55" s="301">
        <v>9005555432253</v>
      </c>
      <c r="E55" s="16" t="s">
        <v>282</v>
      </c>
      <c r="F55" s="44" t="s">
        <v>17</v>
      </c>
      <c r="G55" s="17">
        <v>277</v>
      </c>
      <c r="H55" s="45">
        <f t="shared" si="1"/>
        <v>277</v>
      </c>
      <c r="I55" s="46">
        <v>100</v>
      </c>
      <c r="J55" s="46"/>
      <c r="K55" s="46">
        <v>1400</v>
      </c>
      <c r="L55" s="46"/>
      <c r="M55" s="214"/>
    </row>
    <row r="56" spans="1:13" s="180" customFormat="1" ht="20.100000000000001" customHeight="1" x14ac:dyDescent="0.25">
      <c r="A56" s="384"/>
      <c r="B56" s="16">
        <v>3295214046</v>
      </c>
      <c r="C56" s="18" t="s">
        <v>3122</v>
      </c>
      <c r="D56" s="301">
        <v>9005555434103</v>
      </c>
      <c r="E56" s="16" t="s">
        <v>3126</v>
      </c>
      <c r="F56" s="44" t="s">
        <v>17</v>
      </c>
      <c r="G56" s="17">
        <v>387</v>
      </c>
      <c r="H56" s="45">
        <f t="shared" si="1"/>
        <v>387</v>
      </c>
      <c r="I56" s="46">
        <v>12</v>
      </c>
      <c r="J56" s="46">
        <v>516</v>
      </c>
      <c r="K56" s="46">
        <v>3096</v>
      </c>
      <c r="L56" s="46"/>
      <c r="M56" s="214"/>
    </row>
    <row r="57" spans="1:13" s="180" customFormat="1" ht="20.100000000000001" customHeight="1" x14ac:dyDescent="0.25">
      <c r="A57" s="384"/>
      <c r="B57" s="16">
        <v>1596002029</v>
      </c>
      <c r="C57" s="18" t="s">
        <v>3485</v>
      </c>
      <c r="D57" s="301">
        <v>9005555077836</v>
      </c>
      <c r="E57" s="16" t="s">
        <v>3486</v>
      </c>
      <c r="F57" s="44" t="s">
        <v>17</v>
      </c>
      <c r="G57" s="17">
        <v>385</v>
      </c>
      <c r="H57" s="45">
        <f t="shared" ref="H57:H78" si="2">G57*(100-$H$23)/100</f>
        <v>385</v>
      </c>
      <c r="I57" s="46">
        <v>100</v>
      </c>
      <c r="J57" s="46"/>
      <c r="K57" s="46">
        <v>1200</v>
      </c>
      <c r="L57" s="46"/>
      <c r="M57" s="214"/>
    </row>
    <row r="58" spans="1:13" s="180" customFormat="1" ht="20.100000000000001" customHeight="1" x14ac:dyDescent="0.25">
      <c r="A58" s="384"/>
      <c r="B58" s="16">
        <v>3295214050</v>
      </c>
      <c r="C58" s="18" t="s">
        <v>3124</v>
      </c>
      <c r="D58" s="301">
        <v>9005555434127</v>
      </c>
      <c r="E58" s="16" t="s">
        <v>3128</v>
      </c>
      <c r="F58" s="44" t="s">
        <v>17</v>
      </c>
      <c r="G58" s="17">
        <v>485</v>
      </c>
      <c r="H58" s="45">
        <f t="shared" si="2"/>
        <v>485</v>
      </c>
      <c r="I58" s="46">
        <v>12</v>
      </c>
      <c r="J58" s="46">
        <v>456</v>
      </c>
      <c r="K58" s="46">
        <v>2736</v>
      </c>
      <c r="L58" s="46"/>
      <c r="M58" s="214"/>
    </row>
    <row r="59" spans="1:13" s="180" customFormat="1" ht="20.100000000000001" customHeight="1" x14ac:dyDescent="0.25">
      <c r="A59" s="384"/>
      <c r="B59" s="16">
        <v>1596002031</v>
      </c>
      <c r="C59" s="18" t="s">
        <v>3488</v>
      </c>
      <c r="D59" s="301">
        <v>9005555071391</v>
      </c>
      <c r="E59" s="16" t="s">
        <v>3487</v>
      </c>
      <c r="F59" s="44" t="s">
        <v>17</v>
      </c>
      <c r="G59" s="17">
        <v>483</v>
      </c>
      <c r="H59" s="45">
        <f t="shared" si="2"/>
        <v>483</v>
      </c>
      <c r="I59" s="46">
        <v>100</v>
      </c>
      <c r="J59" s="46"/>
      <c r="K59" s="46">
        <v>1000</v>
      </c>
      <c r="L59" s="46"/>
      <c r="M59" s="214"/>
    </row>
    <row r="60" spans="1:13" s="180" customFormat="1" ht="20.100000000000001" customHeight="1" x14ac:dyDescent="0.25">
      <c r="A60" s="384"/>
      <c r="B60" s="16">
        <v>3295214028</v>
      </c>
      <c r="C60" s="19" t="s">
        <v>199</v>
      </c>
      <c r="D60" s="303">
        <v>9005555434141</v>
      </c>
      <c r="E60" s="16" t="s">
        <v>286</v>
      </c>
      <c r="F60" s="44" t="s">
        <v>17</v>
      </c>
      <c r="G60" s="17">
        <v>603</v>
      </c>
      <c r="H60" s="45">
        <f t="shared" si="2"/>
        <v>603</v>
      </c>
      <c r="I60" s="46">
        <v>6</v>
      </c>
      <c r="J60" s="46">
        <v>120</v>
      </c>
      <c r="K60" s="46">
        <v>1920</v>
      </c>
      <c r="L60" s="46"/>
      <c r="M60" s="214"/>
    </row>
    <row r="61" spans="1:13" s="180" customFormat="1" ht="20.100000000000001" customHeight="1" x14ac:dyDescent="0.25">
      <c r="A61" s="384"/>
      <c r="B61" s="16">
        <v>3295214029</v>
      </c>
      <c r="C61" s="18" t="s">
        <v>200</v>
      </c>
      <c r="D61" s="301">
        <v>9005555432277</v>
      </c>
      <c r="E61" s="16" t="s">
        <v>287</v>
      </c>
      <c r="F61" s="44" t="s">
        <v>17</v>
      </c>
      <c r="G61" s="17">
        <v>603</v>
      </c>
      <c r="H61" s="45">
        <f t="shared" si="2"/>
        <v>603</v>
      </c>
      <c r="I61" s="46">
        <v>12</v>
      </c>
      <c r="J61" s="46">
        <v>240</v>
      </c>
      <c r="K61" s="46">
        <v>1920</v>
      </c>
      <c r="L61" s="46"/>
      <c r="M61" s="214"/>
    </row>
    <row r="62" spans="1:13" s="180" customFormat="1" ht="20.100000000000001" customHeight="1" x14ac:dyDescent="0.25">
      <c r="A62" s="384"/>
      <c r="B62" s="16">
        <v>3295214055</v>
      </c>
      <c r="C62" s="19" t="s">
        <v>3130</v>
      </c>
      <c r="D62" s="303">
        <v>9005555434158</v>
      </c>
      <c r="E62" s="16" t="s">
        <v>3131</v>
      </c>
      <c r="F62" s="44" t="s">
        <v>17</v>
      </c>
      <c r="G62" s="17">
        <v>730</v>
      </c>
      <c r="H62" s="45">
        <f t="shared" si="2"/>
        <v>730</v>
      </c>
      <c r="I62" s="46">
        <v>12</v>
      </c>
      <c r="J62" s="46">
        <v>204</v>
      </c>
      <c r="K62" s="46">
        <v>1632</v>
      </c>
      <c r="L62" s="46"/>
      <c r="M62" s="214"/>
    </row>
    <row r="63" spans="1:13" s="180" customFormat="1" ht="20.100000000000001" customHeight="1" x14ac:dyDescent="0.25">
      <c r="A63" s="384"/>
      <c r="B63" s="16">
        <v>3295215035</v>
      </c>
      <c r="C63" s="19" t="s">
        <v>3134</v>
      </c>
      <c r="D63" s="303">
        <v>9005555434172</v>
      </c>
      <c r="E63" s="16" t="s">
        <v>3331</v>
      </c>
      <c r="F63" s="44" t="s">
        <v>17</v>
      </c>
      <c r="G63" s="17">
        <v>907</v>
      </c>
      <c r="H63" s="45">
        <f t="shared" si="2"/>
        <v>907</v>
      </c>
      <c r="I63" s="46">
        <v>12</v>
      </c>
      <c r="J63" s="46">
        <v>168</v>
      </c>
      <c r="K63" s="46">
        <v>1344</v>
      </c>
      <c r="L63" s="46"/>
      <c r="M63" s="214"/>
    </row>
    <row r="64" spans="1:13" s="180" customFormat="1" ht="20.100000000000001" customHeight="1" x14ac:dyDescent="0.25">
      <c r="A64" s="384"/>
      <c r="B64" s="16">
        <v>3295215027</v>
      </c>
      <c r="C64" s="19" t="s">
        <v>1410</v>
      </c>
      <c r="D64" s="303">
        <v>9005555434202</v>
      </c>
      <c r="E64" s="16" t="s">
        <v>1414</v>
      </c>
      <c r="F64" s="44" t="s">
        <v>17</v>
      </c>
      <c r="G64" s="17">
        <v>1216</v>
      </c>
      <c r="H64" s="45">
        <f t="shared" si="2"/>
        <v>1216</v>
      </c>
      <c r="I64" s="46">
        <v>6</v>
      </c>
      <c r="J64" s="46">
        <v>84</v>
      </c>
      <c r="K64" s="46">
        <v>1008</v>
      </c>
      <c r="L64" s="46"/>
      <c r="M64" s="214"/>
    </row>
    <row r="65" spans="1:13" s="180" customFormat="1" ht="20.100000000000001" customHeight="1" x14ac:dyDescent="0.25">
      <c r="A65" s="384"/>
      <c r="B65" s="16">
        <v>3295215028</v>
      </c>
      <c r="C65" s="18" t="s">
        <v>1411</v>
      </c>
      <c r="D65" s="301">
        <v>9005555434196</v>
      </c>
      <c r="E65" s="16" t="s">
        <v>1415</v>
      </c>
      <c r="F65" s="44" t="s">
        <v>17</v>
      </c>
      <c r="G65" s="17">
        <v>1216</v>
      </c>
      <c r="H65" s="45">
        <f t="shared" si="2"/>
        <v>1216</v>
      </c>
      <c r="I65" s="46">
        <v>12</v>
      </c>
      <c r="J65" s="46">
        <v>168</v>
      </c>
      <c r="K65" s="46">
        <v>1008</v>
      </c>
      <c r="L65" s="46"/>
      <c r="M65" s="214"/>
    </row>
    <row r="66" spans="1:13" s="180" customFormat="1" ht="20.100000000000001" customHeight="1" x14ac:dyDescent="0.25">
      <c r="A66" s="384"/>
      <c r="B66" s="16">
        <v>3295215004</v>
      </c>
      <c r="C66" s="19" t="s">
        <v>1418</v>
      </c>
      <c r="D66" s="303">
        <v>9005555434219</v>
      </c>
      <c r="E66" s="16" t="s">
        <v>1428</v>
      </c>
      <c r="F66" s="44" t="s">
        <v>17</v>
      </c>
      <c r="G66" s="17">
        <v>1414</v>
      </c>
      <c r="H66" s="45">
        <f t="shared" si="2"/>
        <v>1414</v>
      </c>
      <c r="I66" s="46">
        <v>12</v>
      </c>
      <c r="J66" s="46">
        <v>132</v>
      </c>
      <c r="K66" s="46">
        <v>792</v>
      </c>
      <c r="L66" s="46"/>
      <c r="M66" s="214"/>
    </row>
    <row r="67" spans="1:13" s="180" customFormat="1" ht="20.100000000000001" customHeight="1" x14ac:dyDescent="0.25">
      <c r="A67" s="220"/>
      <c r="B67" s="22">
        <v>3295215005</v>
      </c>
      <c r="C67" s="19" t="s">
        <v>1420</v>
      </c>
      <c r="D67" s="303">
        <v>9005555434226</v>
      </c>
      <c r="E67" s="16" t="s">
        <v>1430</v>
      </c>
      <c r="F67" s="44" t="s">
        <v>17</v>
      </c>
      <c r="G67" s="17">
        <v>1772</v>
      </c>
      <c r="H67" s="45">
        <f t="shared" si="2"/>
        <v>1772</v>
      </c>
      <c r="I67" s="46">
        <v>12</v>
      </c>
      <c r="J67" s="46">
        <v>132</v>
      </c>
      <c r="K67" s="46">
        <v>792</v>
      </c>
      <c r="L67" s="46"/>
      <c r="M67" s="214"/>
    </row>
    <row r="68" spans="1:13" s="180" customFormat="1" ht="20.100000000000001" customHeight="1" x14ac:dyDescent="0.25">
      <c r="A68" s="182"/>
      <c r="B68" s="22">
        <v>3295216002</v>
      </c>
      <c r="C68" s="19" t="s">
        <v>1422</v>
      </c>
      <c r="D68" s="303">
        <v>9005555434233</v>
      </c>
      <c r="E68" s="16" t="s">
        <v>1432</v>
      </c>
      <c r="F68" s="44" t="s">
        <v>17</v>
      </c>
      <c r="G68" s="17">
        <v>2524</v>
      </c>
      <c r="H68" s="45">
        <f t="shared" si="2"/>
        <v>2524</v>
      </c>
      <c r="I68" s="46">
        <v>12</v>
      </c>
      <c r="J68" s="46">
        <v>96</v>
      </c>
      <c r="K68" s="46">
        <v>768</v>
      </c>
      <c r="L68" s="46"/>
      <c r="M68" s="214"/>
    </row>
    <row r="69" spans="1:13" s="180" customFormat="1" ht="20.100000000000001" customHeight="1" x14ac:dyDescent="0.25">
      <c r="A69" s="182"/>
      <c r="B69" s="22">
        <v>3295216005</v>
      </c>
      <c r="C69" s="19" t="s">
        <v>1424</v>
      </c>
      <c r="D69" s="303">
        <v>9005555434240</v>
      </c>
      <c r="E69" s="16" t="s">
        <v>1434</v>
      </c>
      <c r="F69" s="44" t="s">
        <v>17</v>
      </c>
      <c r="G69" s="17">
        <v>2889</v>
      </c>
      <c r="H69" s="45">
        <f t="shared" si="2"/>
        <v>2889</v>
      </c>
      <c r="I69" s="46">
        <v>12</v>
      </c>
      <c r="J69" s="46">
        <v>36</v>
      </c>
      <c r="K69" s="46">
        <v>360</v>
      </c>
      <c r="L69" s="46"/>
      <c r="M69" s="214"/>
    </row>
    <row r="70" spans="1:13" s="180" customFormat="1" ht="20.100000000000001" customHeight="1" x14ac:dyDescent="0.25">
      <c r="A70" s="182"/>
      <c r="B70" s="22">
        <v>3295216006</v>
      </c>
      <c r="C70" s="19" t="s">
        <v>1426</v>
      </c>
      <c r="D70" s="303">
        <v>9005555434257</v>
      </c>
      <c r="E70" s="16" t="s">
        <v>1436</v>
      </c>
      <c r="F70" s="44" t="s">
        <v>17</v>
      </c>
      <c r="G70" s="17">
        <v>3801</v>
      </c>
      <c r="H70" s="45">
        <f t="shared" si="2"/>
        <v>3801</v>
      </c>
      <c r="I70" s="46">
        <v>12</v>
      </c>
      <c r="J70" s="46">
        <v>36</v>
      </c>
      <c r="K70" s="46">
        <v>360</v>
      </c>
      <c r="L70" s="46"/>
      <c r="M70" s="214"/>
    </row>
    <row r="71" spans="1:13" s="180" customFormat="1" ht="20.100000000000001" customHeight="1" x14ac:dyDescent="0.25">
      <c r="A71" s="181" t="s">
        <v>3337</v>
      </c>
      <c r="B71" s="222">
        <v>3295213044</v>
      </c>
      <c r="C71" s="223" t="s">
        <v>3287</v>
      </c>
      <c r="D71" s="302">
        <v>9005555450059</v>
      </c>
      <c r="E71" s="16" t="s">
        <v>3288</v>
      </c>
      <c r="F71" s="44" t="s">
        <v>17</v>
      </c>
      <c r="G71" s="17">
        <v>298</v>
      </c>
      <c r="H71" s="45">
        <f t="shared" si="2"/>
        <v>298</v>
      </c>
      <c r="I71" s="46">
        <v>12</v>
      </c>
      <c r="J71" s="46">
        <v>1140</v>
      </c>
      <c r="K71" s="46"/>
      <c r="L71" s="46"/>
      <c r="M71" s="214"/>
    </row>
    <row r="72" spans="1:13" s="180" customFormat="1" ht="20.100000000000001" customHeight="1" x14ac:dyDescent="0.25">
      <c r="A72" s="384"/>
      <c r="B72" s="222">
        <v>3295213045</v>
      </c>
      <c r="C72" s="223" t="s">
        <v>3289</v>
      </c>
      <c r="D72" s="302">
        <v>9005555450066</v>
      </c>
      <c r="E72" s="16" t="s">
        <v>3290</v>
      </c>
      <c r="F72" s="44" t="s">
        <v>17</v>
      </c>
      <c r="G72" s="17">
        <v>399</v>
      </c>
      <c r="H72" s="45">
        <f t="shared" si="2"/>
        <v>399</v>
      </c>
      <c r="I72" s="46">
        <v>12</v>
      </c>
      <c r="J72" s="46">
        <v>696</v>
      </c>
      <c r="K72" s="46">
        <v>6960</v>
      </c>
      <c r="L72" s="46"/>
      <c r="M72" s="214"/>
    </row>
    <row r="73" spans="1:13" s="180" customFormat="1" ht="20.100000000000001" customHeight="1" x14ac:dyDescent="0.25">
      <c r="A73" s="384"/>
      <c r="B73" s="222">
        <v>3295214058</v>
      </c>
      <c r="C73" s="223" t="s">
        <v>3291</v>
      </c>
      <c r="D73" s="302">
        <v>9005555447530</v>
      </c>
      <c r="E73" s="16" t="s">
        <v>3292</v>
      </c>
      <c r="F73" s="44" t="s">
        <v>17</v>
      </c>
      <c r="G73" s="17">
        <v>581</v>
      </c>
      <c r="H73" s="45">
        <f t="shared" si="2"/>
        <v>581</v>
      </c>
      <c r="I73" s="46">
        <v>12</v>
      </c>
      <c r="J73" s="46">
        <v>576</v>
      </c>
      <c r="K73" s="46">
        <v>4608</v>
      </c>
      <c r="L73" s="46"/>
      <c r="M73" s="214"/>
    </row>
    <row r="74" spans="1:13" s="180" customFormat="1" ht="20.100000000000001" customHeight="1" x14ac:dyDescent="0.25">
      <c r="A74" s="384"/>
      <c r="B74" s="222">
        <v>3295214059</v>
      </c>
      <c r="C74" s="223" t="s">
        <v>3293</v>
      </c>
      <c r="D74" s="302">
        <v>9005555447547</v>
      </c>
      <c r="E74" s="16" t="s">
        <v>3294</v>
      </c>
      <c r="F74" s="44" t="s">
        <v>17</v>
      </c>
      <c r="G74" s="17">
        <v>749</v>
      </c>
      <c r="H74" s="45">
        <f t="shared" si="2"/>
        <v>749</v>
      </c>
      <c r="I74" s="46">
        <v>12</v>
      </c>
      <c r="J74" s="46">
        <v>516</v>
      </c>
      <c r="K74" s="46">
        <v>2736</v>
      </c>
      <c r="L74" s="46"/>
      <c r="M74" s="214"/>
    </row>
    <row r="75" spans="1:13" s="180" customFormat="1" ht="20.100000000000001" customHeight="1" x14ac:dyDescent="0.25">
      <c r="A75" s="384"/>
      <c r="B75" s="222">
        <v>3295214060</v>
      </c>
      <c r="C75" s="223" t="s">
        <v>3295</v>
      </c>
      <c r="D75" s="302">
        <v>9005555447554</v>
      </c>
      <c r="E75" s="16" t="s">
        <v>3296</v>
      </c>
      <c r="F75" s="44" t="s">
        <v>17</v>
      </c>
      <c r="G75" s="17">
        <v>931</v>
      </c>
      <c r="H75" s="45">
        <f t="shared" si="2"/>
        <v>931</v>
      </c>
      <c r="I75" s="46">
        <v>12</v>
      </c>
      <c r="J75" s="46">
        <v>456</v>
      </c>
      <c r="K75" s="46">
        <v>2376</v>
      </c>
      <c r="L75" s="46"/>
      <c r="M75" s="214"/>
    </row>
    <row r="76" spans="1:13" s="180" customFormat="1" ht="20.100000000000001" customHeight="1" x14ac:dyDescent="0.25">
      <c r="A76" s="384"/>
      <c r="B76" s="222">
        <v>3295214061</v>
      </c>
      <c r="C76" s="223" t="s">
        <v>3297</v>
      </c>
      <c r="D76" s="302">
        <v>9005555447561</v>
      </c>
      <c r="E76" s="16" t="s">
        <v>3298</v>
      </c>
      <c r="F76" s="44" t="s">
        <v>17</v>
      </c>
      <c r="G76" s="17">
        <v>1226</v>
      </c>
      <c r="H76" s="45">
        <f t="shared" si="2"/>
        <v>1226</v>
      </c>
      <c r="I76" s="46">
        <v>12</v>
      </c>
      <c r="J76" s="46">
        <v>240</v>
      </c>
      <c r="K76" s="46">
        <v>1920</v>
      </c>
      <c r="L76" s="46"/>
      <c r="M76" s="214"/>
    </row>
    <row r="77" spans="1:13" s="180" customFormat="1" ht="20.100000000000001" customHeight="1" x14ac:dyDescent="0.25">
      <c r="A77" s="384"/>
      <c r="B77" s="222">
        <v>3295214062</v>
      </c>
      <c r="C77" s="223" t="s">
        <v>3299</v>
      </c>
      <c r="D77" s="302">
        <v>9005555447578</v>
      </c>
      <c r="E77" s="16" t="s">
        <v>3300</v>
      </c>
      <c r="F77" s="44" t="s">
        <v>17</v>
      </c>
      <c r="G77" s="17">
        <v>1613</v>
      </c>
      <c r="H77" s="45">
        <f t="shared" si="2"/>
        <v>1613</v>
      </c>
      <c r="I77" s="46">
        <v>12</v>
      </c>
      <c r="J77" s="46">
        <v>204</v>
      </c>
      <c r="K77" s="46">
        <v>1344</v>
      </c>
      <c r="L77" s="46"/>
      <c r="M77" s="214"/>
    </row>
    <row r="78" spans="1:13" s="180" customFormat="1" ht="20.100000000000001" customHeight="1" x14ac:dyDescent="0.25">
      <c r="A78" s="384"/>
      <c r="B78" s="222">
        <v>3295215040</v>
      </c>
      <c r="C78" s="223" t="s">
        <v>3301</v>
      </c>
      <c r="D78" s="302">
        <v>9005555447585</v>
      </c>
      <c r="E78" s="16" t="s">
        <v>3302</v>
      </c>
      <c r="F78" s="44" t="s">
        <v>17</v>
      </c>
      <c r="G78" s="17">
        <v>1887</v>
      </c>
      <c r="H78" s="45">
        <f t="shared" si="2"/>
        <v>1887</v>
      </c>
      <c r="I78" s="46">
        <v>12</v>
      </c>
      <c r="J78" s="46">
        <v>168</v>
      </c>
      <c r="K78" s="46">
        <v>1008</v>
      </c>
      <c r="L78" s="46"/>
      <c r="M78" s="214"/>
    </row>
    <row r="79" spans="1:13" s="180" customFormat="1" ht="30" customHeight="1" x14ac:dyDescent="0.25">
      <c r="A79" s="206" t="s">
        <v>3976</v>
      </c>
      <c r="B79" s="206"/>
      <c r="C79" s="206"/>
      <c r="D79" s="284"/>
      <c r="E79" s="215"/>
      <c r="F79" s="216"/>
      <c r="G79" s="208" t="s">
        <v>5</v>
      </c>
      <c r="H79" s="217">
        <f>'Rabatové skupiny'!C46</f>
        <v>0</v>
      </c>
      <c r="I79" s="286" t="s">
        <v>3322</v>
      </c>
      <c r="J79" s="219"/>
      <c r="K79" s="218"/>
      <c r="L79" s="287" t="s">
        <v>4009</v>
      </c>
      <c r="M79" s="214"/>
    </row>
    <row r="80" spans="1:13" s="180" customFormat="1" ht="32.25" customHeight="1" x14ac:dyDescent="0.25">
      <c r="A80" s="211" t="s">
        <v>2</v>
      </c>
      <c r="B80" s="212" t="s">
        <v>3278</v>
      </c>
      <c r="C80" s="212" t="s">
        <v>3277</v>
      </c>
      <c r="D80" s="212" t="s">
        <v>3332</v>
      </c>
      <c r="E80" s="212" t="s">
        <v>3</v>
      </c>
      <c r="F80" s="212" t="s">
        <v>4</v>
      </c>
      <c r="G80" s="213" t="s">
        <v>7</v>
      </c>
      <c r="H80" s="213" t="s">
        <v>8</v>
      </c>
      <c r="I80" s="213" t="s">
        <v>3329</v>
      </c>
      <c r="J80" s="213" t="s">
        <v>3330</v>
      </c>
      <c r="K80" s="213" t="s">
        <v>3327</v>
      </c>
      <c r="L80" s="213" t="s">
        <v>3328</v>
      </c>
      <c r="M80" s="214"/>
    </row>
    <row r="81" spans="1:13" s="180" customFormat="1" ht="20.100000000000001" customHeight="1" x14ac:dyDescent="0.25">
      <c r="A81" s="181" t="s">
        <v>3335</v>
      </c>
      <c r="B81" s="222">
        <v>70011758</v>
      </c>
      <c r="C81" s="223" t="s">
        <v>3977</v>
      </c>
      <c r="D81" s="302">
        <v>9010459675125</v>
      </c>
      <c r="E81" s="16" t="s">
        <v>3978</v>
      </c>
      <c r="F81" s="44" t="s">
        <v>17</v>
      </c>
      <c r="G81" s="17">
        <v>8640</v>
      </c>
      <c r="H81" s="45">
        <f t="shared" ref="H81:H96" si="3">G81*(100-$H$79)/100</f>
        <v>8640</v>
      </c>
      <c r="I81" s="46">
        <v>12</v>
      </c>
      <c r="J81" s="46">
        <v>24</v>
      </c>
      <c r="K81" s="46">
        <v>312</v>
      </c>
      <c r="L81" s="46"/>
      <c r="M81" s="214"/>
    </row>
    <row r="82" spans="1:13" s="180" customFormat="1" ht="20.100000000000001" customHeight="1" x14ac:dyDescent="0.25">
      <c r="A82" s="384"/>
      <c r="B82" s="222">
        <v>70006151</v>
      </c>
      <c r="C82" s="223" t="s">
        <v>3981</v>
      </c>
      <c r="D82" s="302">
        <v>9010459190079</v>
      </c>
      <c r="E82" s="16" t="s">
        <v>3982</v>
      </c>
      <c r="F82" s="44" t="s">
        <v>17</v>
      </c>
      <c r="G82" s="17">
        <v>10639</v>
      </c>
      <c r="H82" s="45">
        <f t="shared" si="3"/>
        <v>10639</v>
      </c>
      <c r="I82" s="46">
        <v>12</v>
      </c>
      <c r="J82" s="46">
        <v>24</v>
      </c>
      <c r="K82" s="46">
        <v>24</v>
      </c>
      <c r="L82" s="46"/>
      <c r="M82" s="214"/>
    </row>
    <row r="83" spans="1:13" s="180" customFormat="1" ht="20.100000000000001" customHeight="1" x14ac:dyDescent="0.25">
      <c r="A83" s="384"/>
      <c r="B83" s="222">
        <v>70006152</v>
      </c>
      <c r="C83" s="223" t="s">
        <v>3985</v>
      </c>
      <c r="D83" s="302">
        <v>9010459190086</v>
      </c>
      <c r="E83" s="16" t="s">
        <v>3986</v>
      </c>
      <c r="F83" s="44" t="s">
        <v>17</v>
      </c>
      <c r="G83" s="17">
        <v>14484</v>
      </c>
      <c r="H83" s="45">
        <f t="shared" si="3"/>
        <v>14484</v>
      </c>
      <c r="I83" s="46">
        <v>12</v>
      </c>
      <c r="J83" s="46">
        <v>24</v>
      </c>
      <c r="K83" s="46">
        <v>192</v>
      </c>
      <c r="L83" s="46"/>
      <c r="M83" s="214"/>
    </row>
    <row r="84" spans="1:13" s="180" customFormat="1" ht="20.100000000000001" customHeight="1" x14ac:dyDescent="0.25">
      <c r="A84" s="384"/>
      <c r="B84" s="222">
        <v>70006153</v>
      </c>
      <c r="C84" s="223" t="s">
        <v>3989</v>
      </c>
      <c r="D84" s="302">
        <v>9010459190093</v>
      </c>
      <c r="E84" s="16" t="s">
        <v>3990</v>
      </c>
      <c r="F84" s="44" t="s">
        <v>17</v>
      </c>
      <c r="G84" s="17">
        <v>18340</v>
      </c>
      <c r="H84" s="45">
        <f t="shared" si="3"/>
        <v>18340</v>
      </c>
      <c r="I84" s="46">
        <v>12</v>
      </c>
      <c r="J84" s="46">
        <v>24</v>
      </c>
      <c r="K84" s="46">
        <v>144</v>
      </c>
      <c r="L84" s="46"/>
      <c r="M84" s="214"/>
    </row>
    <row r="85" spans="1:13" s="180" customFormat="1" ht="20.100000000000001" customHeight="1" x14ac:dyDescent="0.25">
      <c r="A85" s="384"/>
      <c r="B85" s="222">
        <v>70006154</v>
      </c>
      <c r="C85" s="223" t="s">
        <v>3993</v>
      </c>
      <c r="D85" s="302">
        <v>9010459190109</v>
      </c>
      <c r="E85" s="16" t="s">
        <v>3994</v>
      </c>
      <c r="F85" s="44" t="s">
        <v>17</v>
      </c>
      <c r="G85" s="17">
        <v>23154</v>
      </c>
      <c r="H85" s="45">
        <f t="shared" si="3"/>
        <v>23154</v>
      </c>
      <c r="I85" s="46">
        <v>12</v>
      </c>
      <c r="J85" s="46">
        <v>12</v>
      </c>
      <c r="K85" s="46">
        <v>108</v>
      </c>
      <c r="L85" s="46"/>
      <c r="M85" s="214"/>
    </row>
    <row r="86" spans="1:13" s="180" customFormat="1" ht="20.100000000000001" customHeight="1" x14ac:dyDescent="0.25">
      <c r="A86" s="384"/>
      <c r="B86" s="222">
        <v>70006155</v>
      </c>
      <c r="C86" s="223" t="s">
        <v>3997</v>
      </c>
      <c r="D86" s="302">
        <v>9010459190116</v>
      </c>
      <c r="E86" s="16" t="s">
        <v>3998</v>
      </c>
      <c r="F86" s="44" t="s">
        <v>17</v>
      </c>
      <c r="G86" s="17">
        <v>29325</v>
      </c>
      <c r="H86" s="45">
        <f t="shared" si="3"/>
        <v>29325</v>
      </c>
      <c r="I86" s="46">
        <v>12</v>
      </c>
      <c r="J86" s="46">
        <v>12</v>
      </c>
      <c r="K86" s="46">
        <v>108</v>
      </c>
      <c r="L86" s="46"/>
      <c r="M86" s="214"/>
    </row>
    <row r="87" spans="1:13" s="180" customFormat="1" ht="20.100000000000001" customHeight="1" x14ac:dyDescent="0.25">
      <c r="A87" s="384"/>
      <c r="B87" s="222">
        <v>70006156</v>
      </c>
      <c r="C87" s="223" t="s">
        <v>4003</v>
      </c>
      <c r="D87" s="302">
        <v>9010459190123</v>
      </c>
      <c r="E87" s="16" t="s">
        <v>4004</v>
      </c>
      <c r="F87" s="44" t="s">
        <v>17</v>
      </c>
      <c r="G87" s="17">
        <v>37383</v>
      </c>
      <c r="H87" s="45">
        <f t="shared" si="3"/>
        <v>37383</v>
      </c>
      <c r="I87" s="46">
        <v>12</v>
      </c>
      <c r="J87" s="46">
        <v>12</v>
      </c>
      <c r="K87" s="46">
        <v>60</v>
      </c>
      <c r="L87" s="46"/>
      <c r="M87" s="214"/>
    </row>
    <row r="88" spans="1:13" s="180" customFormat="1" ht="20.100000000000001" customHeight="1" x14ac:dyDescent="0.25">
      <c r="A88" s="384"/>
      <c r="B88" s="222">
        <v>70006158</v>
      </c>
      <c r="C88" s="223" t="s">
        <v>4005</v>
      </c>
      <c r="D88" s="302">
        <v>9010459190147</v>
      </c>
      <c r="E88" s="16" t="s">
        <v>4006</v>
      </c>
      <c r="F88" s="44" t="s">
        <v>17</v>
      </c>
      <c r="G88" s="17">
        <v>45951</v>
      </c>
      <c r="H88" s="45">
        <f t="shared" si="3"/>
        <v>45951</v>
      </c>
      <c r="I88" s="46">
        <v>12</v>
      </c>
      <c r="J88" s="46">
        <v>12</v>
      </c>
      <c r="K88" s="46">
        <v>48</v>
      </c>
      <c r="L88" s="46"/>
      <c r="M88" s="214"/>
    </row>
    <row r="89" spans="1:13" s="180" customFormat="1" ht="20.100000000000001" customHeight="1" x14ac:dyDescent="0.25">
      <c r="A89" s="181" t="s">
        <v>3336</v>
      </c>
      <c r="B89" s="222">
        <v>70006049</v>
      </c>
      <c r="C89" s="223" t="s">
        <v>3979</v>
      </c>
      <c r="D89" s="302">
        <v>9010459189059</v>
      </c>
      <c r="E89" s="16" t="s">
        <v>3980</v>
      </c>
      <c r="F89" s="44" t="s">
        <v>17</v>
      </c>
      <c r="G89" s="17">
        <v>5967</v>
      </c>
      <c r="H89" s="45">
        <f t="shared" si="3"/>
        <v>5967</v>
      </c>
      <c r="I89" s="46">
        <v>12</v>
      </c>
      <c r="J89" s="46">
        <v>24</v>
      </c>
      <c r="K89" s="46">
        <v>312</v>
      </c>
      <c r="L89" s="46"/>
      <c r="M89" s="214"/>
    </row>
    <row r="90" spans="1:13" s="180" customFormat="1" ht="20.100000000000001" customHeight="1" x14ac:dyDescent="0.25">
      <c r="A90" s="384"/>
      <c r="B90" s="222">
        <v>70006051</v>
      </c>
      <c r="C90" s="223" t="s">
        <v>3983</v>
      </c>
      <c r="D90" s="302">
        <v>9010459189073</v>
      </c>
      <c r="E90" s="16" t="s">
        <v>3984</v>
      </c>
      <c r="F90" s="44" t="s">
        <v>17</v>
      </c>
      <c r="G90" s="17">
        <v>7426</v>
      </c>
      <c r="H90" s="45">
        <f t="shared" si="3"/>
        <v>7426</v>
      </c>
      <c r="I90" s="46">
        <v>12</v>
      </c>
      <c r="J90" s="46">
        <v>24</v>
      </c>
      <c r="K90" s="46">
        <v>24</v>
      </c>
      <c r="L90" s="46"/>
      <c r="M90" s="214"/>
    </row>
    <row r="91" spans="1:13" s="180" customFormat="1" ht="20.100000000000001" customHeight="1" x14ac:dyDescent="0.25">
      <c r="A91" s="384"/>
      <c r="B91" s="222">
        <v>70006052</v>
      </c>
      <c r="C91" s="223" t="s">
        <v>3987</v>
      </c>
      <c r="D91" s="302">
        <v>9010459189080</v>
      </c>
      <c r="E91" s="16" t="s">
        <v>3988</v>
      </c>
      <c r="F91" s="44" t="s">
        <v>17</v>
      </c>
      <c r="G91" s="17">
        <v>9639</v>
      </c>
      <c r="H91" s="45">
        <f t="shared" si="3"/>
        <v>9639</v>
      </c>
      <c r="I91" s="46">
        <v>12</v>
      </c>
      <c r="J91" s="46">
        <v>24</v>
      </c>
      <c r="K91" s="46">
        <v>192</v>
      </c>
      <c r="L91" s="46"/>
      <c r="M91" s="214"/>
    </row>
    <row r="92" spans="1:13" s="180" customFormat="1" ht="20.100000000000001" customHeight="1" x14ac:dyDescent="0.25">
      <c r="A92" s="384"/>
      <c r="B92" s="222">
        <v>70006054</v>
      </c>
      <c r="C92" s="223" t="s">
        <v>3991</v>
      </c>
      <c r="D92" s="302">
        <v>9010459189103</v>
      </c>
      <c r="E92" s="16" t="s">
        <v>3992</v>
      </c>
      <c r="F92" s="44" t="s">
        <v>17</v>
      </c>
      <c r="G92" s="17">
        <v>12205</v>
      </c>
      <c r="H92" s="45">
        <f t="shared" si="3"/>
        <v>12205</v>
      </c>
      <c r="I92" s="46">
        <v>12</v>
      </c>
      <c r="J92" s="46">
        <v>24</v>
      </c>
      <c r="K92" s="46">
        <v>144</v>
      </c>
      <c r="L92" s="46"/>
      <c r="M92" s="214"/>
    </row>
    <row r="93" spans="1:13" s="180" customFormat="1" ht="20.100000000000001" customHeight="1" x14ac:dyDescent="0.25">
      <c r="A93" s="384"/>
      <c r="B93" s="222">
        <v>70006055</v>
      </c>
      <c r="C93" s="223" t="s">
        <v>3995</v>
      </c>
      <c r="D93" s="302">
        <v>9010459189110</v>
      </c>
      <c r="E93" s="16" t="s">
        <v>3996</v>
      </c>
      <c r="F93" s="44" t="s">
        <v>17</v>
      </c>
      <c r="G93" s="17">
        <v>15249</v>
      </c>
      <c r="H93" s="45">
        <f t="shared" si="3"/>
        <v>15249</v>
      </c>
      <c r="I93" s="46">
        <v>12</v>
      </c>
      <c r="J93" s="46">
        <v>12</v>
      </c>
      <c r="K93" s="46">
        <v>108</v>
      </c>
      <c r="L93" s="46"/>
      <c r="M93" s="214"/>
    </row>
    <row r="94" spans="1:13" s="180" customFormat="1" ht="20.100000000000001" customHeight="1" x14ac:dyDescent="0.25">
      <c r="A94" s="384"/>
      <c r="B94" s="222">
        <v>70006056</v>
      </c>
      <c r="C94" s="223" t="s">
        <v>3999</v>
      </c>
      <c r="D94" s="302">
        <v>9010459189127</v>
      </c>
      <c r="E94" s="16" t="s">
        <v>4000</v>
      </c>
      <c r="F94" s="44" t="s">
        <v>17</v>
      </c>
      <c r="G94" s="17">
        <v>22338</v>
      </c>
      <c r="H94" s="45">
        <f t="shared" si="3"/>
        <v>22338</v>
      </c>
      <c r="I94" s="46">
        <v>12</v>
      </c>
      <c r="J94" s="46">
        <v>12</v>
      </c>
      <c r="K94" s="46">
        <v>108</v>
      </c>
      <c r="L94" s="46"/>
      <c r="M94" s="214"/>
    </row>
    <row r="95" spans="1:13" s="180" customFormat="1" ht="20.100000000000001" customHeight="1" x14ac:dyDescent="0.25">
      <c r="A95" s="384"/>
      <c r="B95" s="222">
        <v>70006057</v>
      </c>
      <c r="C95" s="223" t="s">
        <v>4001</v>
      </c>
      <c r="D95" s="302">
        <v>9010459189134</v>
      </c>
      <c r="E95" s="16" t="s">
        <v>4002</v>
      </c>
      <c r="F95" s="44" t="s">
        <v>17</v>
      </c>
      <c r="G95" s="17">
        <v>27081</v>
      </c>
      <c r="H95" s="45">
        <f t="shared" si="3"/>
        <v>27081</v>
      </c>
      <c r="I95" s="46">
        <v>12</v>
      </c>
      <c r="J95" s="46">
        <v>12</v>
      </c>
      <c r="K95" s="46">
        <v>60</v>
      </c>
      <c r="L95" s="46"/>
      <c r="M95" s="214"/>
    </row>
    <row r="96" spans="1:13" s="180" customFormat="1" ht="20.100000000000001" customHeight="1" x14ac:dyDescent="0.25">
      <c r="A96" s="384"/>
      <c r="B96" s="222">
        <v>70004290</v>
      </c>
      <c r="C96" s="223" t="s">
        <v>4007</v>
      </c>
      <c r="D96" s="302">
        <v>9010459117625</v>
      </c>
      <c r="E96" s="16" t="s">
        <v>4008</v>
      </c>
      <c r="F96" s="44" t="s">
        <v>17</v>
      </c>
      <c r="G96" s="17">
        <v>33456</v>
      </c>
      <c r="H96" s="45">
        <f t="shared" si="3"/>
        <v>33456</v>
      </c>
      <c r="I96" s="46">
        <v>12</v>
      </c>
      <c r="J96" s="46">
        <v>12</v>
      </c>
      <c r="K96" s="46">
        <v>48</v>
      </c>
      <c r="L96" s="46"/>
      <c r="M96" s="214"/>
    </row>
    <row r="97" spans="1:13" s="177" customFormat="1" ht="30" customHeight="1" x14ac:dyDescent="0.25">
      <c r="A97" s="224" t="s">
        <v>3272</v>
      </c>
      <c r="B97" s="225"/>
      <c r="C97" s="225"/>
      <c r="D97" s="239"/>
      <c r="E97" s="226"/>
      <c r="F97" s="216"/>
      <c r="G97" s="208" t="s">
        <v>5</v>
      </c>
      <c r="H97" s="217">
        <f>'Rabatové skupiny'!C47</f>
        <v>0</v>
      </c>
      <c r="I97" s="286" t="s">
        <v>3322</v>
      </c>
      <c r="J97" s="219"/>
      <c r="K97" s="218"/>
      <c r="L97" s="288" t="s">
        <v>829</v>
      </c>
      <c r="M97" s="214"/>
    </row>
    <row r="98" spans="1:13" s="178" customFormat="1" ht="40.200000000000003" customHeight="1" x14ac:dyDescent="0.3">
      <c r="A98" s="211" t="s">
        <v>2</v>
      </c>
      <c r="B98" s="212" t="s">
        <v>3278</v>
      </c>
      <c r="C98" s="212" t="s">
        <v>3277</v>
      </c>
      <c r="D98" s="212" t="s">
        <v>3332</v>
      </c>
      <c r="E98" s="212" t="s">
        <v>3</v>
      </c>
      <c r="F98" s="212" t="s">
        <v>4</v>
      </c>
      <c r="G98" s="213" t="s">
        <v>7</v>
      </c>
      <c r="H98" s="213" t="s">
        <v>8</v>
      </c>
      <c r="I98" s="213" t="s">
        <v>3329</v>
      </c>
      <c r="J98" s="213" t="s">
        <v>3326</v>
      </c>
      <c r="K98" s="213" t="s">
        <v>3327</v>
      </c>
      <c r="L98" s="213" t="s">
        <v>3328</v>
      </c>
      <c r="M98" s="214"/>
    </row>
    <row r="99" spans="1:13" s="180" customFormat="1" ht="20.100000000000001" customHeight="1" x14ac:dyDescent="0.25">
      <c r="A99" s="181" t="s">
        <v>3335</v>
      </c>
      <c r="B99" s="22">
        <v>3295211004</v>
      </c>
      <c r="C99" s="18" t="s">
        <v>254</v>
      </c>
      <c r="D99" s="301">
        <v>9005555093461</v>
      </c>
      <c r="E99" s="16" t="s">
        <v>701</v>
      </c>
      <c r="F99" s="44" t="s">
        <v>17</v>
      </c>
      <c r="G99" s="17">
        <v>50</v>
      </c>
      <c r="H99" s="45">
        <f t="shared" ref="H99:H106" si="4">G99*(100-$H$97)/100</f>
        <v>50</v>
      </c>
      <c r="I99" s="46">
        <v>6</v>
      </c>
      <c r="J99" s="46">
        <v>900</v>
      </c>
      <c r="K99" s="46"/>
      <c r="L99" s="46"/>
      <c r="M99" s="214"/>
    </row>
    <row r="100" spans="1:13" s="180" customFormat="1" ht="20.100000000000001" customHeight="1" x14ac:dyDescent="0.25">
      <c r="A100" s="220"/>
      <c r="B100" s="22">
        <v>3295211005</v>
      </c>
      <c r="C100" s="18" t="s">
        <v>255</v>
      </c>
      <c r="D100" s="301">
        <v>9005555093478</v>
      </c>
      <c r="E100" s="16" t="s">
        <v>702</v>
      </c>
      <c r="F100" s="44" t="s">
        <v>17</v>
      </c>
      <c r="G100" s="17">
        <v>48</v>
      </c>
      <c r="H100" s="45">
        <f t="shared" si="4"/>
        <v>48</v>
      </c>
      <c r="I100" s="46">
        <v>100</v>
      </c>
      <c r="J100" s="46">
        <v>600</v>
      </c>
      <c r="K100" s="46">
        <v>25000</v>
      </c>
      <c r="L100" s="46"/>
      <c r="M100" s="214"/>
    </row>
    <row r="101" spans="1:13" s="180" customFormat="1" ht="20.100000000000001" customHeight="1" x14ac:dyDescent="0.25">
      <c r="A101" s="220"/>
      <c r="B101" s="22">
        <v>3295212005</v>
      </c>
      <c r="C101" s="18" t="s">
        <v>256</v>
      </c>
      <c r="D101" s="301">
        <v>9005555093485</v>
      </c>
      <c r="E101" s="16" t="s">
        <v>703</v>
      </c>
      <c r="F101" s="44" t="s">
        <v>17</v>
      </c>
      <c r="G101" s="17">
        <v>78</v>
      </c>
      <c r="H101" s="45">
        <f t="shared" si="4"/>
        <v>78</v>
      </c>
      <c r="I101" s="46">
        <v>6</v>
      </c>
      <c r="J101" s="46">
        <v>630</v>
      </c>
      <c r="K101" s="46"/>
      <c r="L101" s="46"/>
      <c r="M101" s="214"/>
    </row>
    <row r="102" spans="1:13" s="180" customFormat="1" ht="20.100000000000001" customHeight="1" x14ac:dyDescent="0.25">
      <c r="A102" s="179"/>
      <c r="B102" s="22">
        <v>3295212006</v>
      </c>
      <c r="C102" s="18" t="s">
        <v>257</v>
      </c>
      <c r="D102" s="301">
        <v>9005555093492</v>
      </c>
      <c r="E102" s="16" t="s">
        <v>704</v>
      </c>
      <c r="F102" s="44" t="s">
        <v>17</v>
      </c>
      <c r="G102" s="17">
        <v>76</v>
      </c>
      <c r="H102" s="45">
        <f t="shared" si="4"/>
        <v>76</v>
      </c>
      <c r="I102" s="46">
        <v>100</v>
      </c>
      <c r="J102" s="46">
        <v>500</v>
      </c>
      <c r="K102" s="46">
        <v>20000</v>
      </c>
      <c r="L102" s="46"/>
      <c r="M102" s="214"/>
    </row>
    <row r="103" spans="1:13" s="180" customFormat="1" ht="20.100000000000001" customHeight="1" x14ac:dyDescent="0.25">
      <c r="A103" s="179"/>
      <c r="B103" s="22">
        <v>3295212013</v>
      </c>
      <c r="C103" s="18" t="s">
        <v>258</v>
      </c>
      <c r="D103" s="301">
        <v>9005555093522</v>
      </c>
      <c r="E103" s="16" t="s">
        <v>705</v>
      </c>
      <c r="F103" s="44" t="s">
        <v>17</v>
      </c>
      <c r="G103" s="17">
        <v>109</v>
      </c>
      <c r="H103" s="45">
        <f t="shared" si="4"/>
        <v>109</v>
      </c>
      <c r="I103" s="46">
        <v>6</v>
      </c>
      <c r="J103" s="46">
        <v>570</v>
      </c>
      <c r="K103" s="46"/>
      <c r="L103" s="46"/>
      <c r="M103" s="214"/>
    </row>
    <row r="104" spans="1:13" s="180" customFormat="1" ht="20.100000000000001" customHeight="1" x14ac:dyDescent="0.25">
      <c r="A104" s="384"/>
      <c r="B104" s="16">
        <v>3295212011</v>
      </c>
      <c r="C104" s="18" t="s">
        <v>259</v>
      </c>
      <c r="D104" s="301">
        <v>9005555093539</v>
      </c>
      <c r="E104" s="16" t="s">
        <v>706</v>
      </c>
      <c r="F104" s="44" t="s">
        <v>17</v>
      </c>
      <c r="G104" s="17">
        <v>107</v>
      </c>
      <c r="H104" s="45">
        <f t="shared" si="4"/>
        <v>107</v>
      </c>
      <c r="I104" s="46">
        <v>100</v>
      </c>
      <c r="J104" s="46"/>
      <c r="K104" s="46">
        <v>5600</v>
      </c>
      <c r="L104" s="46"/>
      <c r="M104" s="214"/>
    </row>
    <row r="105" spans="1:13" s="180" customFormat="1" ht="20.100000000000001" customHeight="1" x14ac:dyDescent="0.25">
      <c r="A105" s="227" t="s">
        <v>711</v>
      </c>
      <c r="B105" s="16">
        <v>3295213005</v>
      </c>
      <c r="C105" s="18" t="s">
        <v>260</v>
      </c>
      <c r="D105" s="301">
        <v>9005555093560</v>
      </c>
      <c r="E105" s="16" t="s">
        <v>707</v>
      </c>
      <c r="F105" s="44" t="s">
        <v>17</v>
      </c>
      <c r="G105" s="17">
        <v>153</v>
      </c>
      <c r="H105" s="45">
        <f t="shared" si="4"/>
        <v>153</v>
      </c>
      <c r="I105" s="46">
        <v>6</v>
      </c>
      <c r="J105" s="46">
        <v>696</v>
      </c>
      <c r="K105" s="46"/>
      <c r="L105" s="46"/>
      <c r="M105" s="214"/>
    </row>
    <row r="106" spans="1:13" s="180" customFormat="1" ht="20.100000000000001" customHeight="1" x14ac:dyDescent="0.25">
      <c r="A106" s="227" t="s">
        <v>3493</v>
      </c>
      <c r="B106" s="16">
        <v>3295213006</v>
      </c>
      <c r="C106" s="18" t="s">
        <v>261</v>
      </c>
      <c r="D106" s="301">
        <v>9005555093577</v>
      </c>
      <c r="E106" s="16" t="s">
        <v>708</v>
      </c>
      <c r="F106" s="44" t="s">
        <v>17</v>
      </c>
      <c r="G106" s="17">
        <v>151</v>
      </c>
      <c r="H106" s="45">
        <f t="shared" si="4"/>
        <v>151</v>
      </c>
      <c r="I106" s="46">
        <v>100</v>
      </c>
      <c r="J106" s="46"/>
      <c r="K106" s="46">
        <v>4000</v>
      </c>
      <c r="L106" s="46"/>
      <c r="M106" s="214"/>
    </row>
    <row r="107" spans="1:13" s="180" customFormat="1" ht="38.25" customHeight="1" x14ac:dyDescent="0.25">
      <c r="A107" s="224" t="s">
        <v>3359</v>
      </c>
      <c r="B107" s="225"/>
      <c r="C107" s="225"/>
      <c r="D107" s="304"/>
      <c r="E107" s="226"/>
      <c r="F107" s="216"/>
      <c r="G107" s="208" t="s">
        <v>5</v>
      </c>
      <c r="H107" s="217">
        <f>'Rabatové skupiny'!C48</f>
        <v>0</v>
      </c>
      <c r="I107" s="286" t="s">
        <v>3322</v>
      </c>
      <c r="J107" s="219"/>
      <c r="K107" s="218"/>
      <c r="L107" s="287" t="s">
        <v>244</v>
      </c>
      <c r="M107" s="214"/>
    </row>
    <row r="108" spans="1:13" s="180" customFormat="1" ht="39" customHeight="1" x14ac:dyDescent="0.25">
      <c r="A108" s="211" t="s">
        <v>2</v>
      </c>
      <c r="B108" s="212" t="s">
        <v>3278</v>
      </c>
      <c r="C108" s="212" t="s">
        <v>3277</v>
      </c>
      <c r="D108" s="305" t="s">
        <v>3332</v>
      </c>
      <c r="E108" s="212" t="s">
        <v>3</v>
      </c>
      <c r="F108" s="212" t="s">
        <v>4</v>
      </c>
      <c r="G108" s="213" t="s">
        <v>7</v>
      </c>
      <c r="H108" s="213" t="s">
        <v>8</v>
      </c>
      <c r="I108" s="213" t="s">
        <v>3329</v>
      </c>
      <c r="J108" s="213" t="s">
        <v>3330</v>
      </c>
      <c r="K108" s="213" t="s">
        <v>3327</v>
      </c>
      <c r="L108" s="213" t="s">
        <v>3328</v>
      </c>
      <c r="M108" s="214"/>
    </row>
    <row r="109" spans="1:13" s="180" customFormat="1" ht="20.100000000000001" customHeight="1" x14ac:dyDescent="0.25">
      <c r="A109" s="181" t="s">
        <v>3335</v>
      </c>
      <c r="B109" s="229">
        <v>3295213014</v>
      </c>
      <c r="C109" s="18" t="s">
        <v>262</v>
      </c>
      <c r="D109" s="301">
        <v>9005555093607</v>
      </c>
      <c r="E109" s="16" t="s">
        <v>709</v>
      </c>
      <c r="F109" s="28" t="s">
        <v>17</v>
      </c>
      <c r="G109" s="17">
        <v>214</v>
      </c>
      <c r="H109" s="29">
        <f t="shared" ref="H109:H147" si="5">G109*(100-$H$107)/100</f>
        <v>214</v>
      </c>
      <c r="I109" s="30">
        <v>6</v>
      </c>
      <c r="J109" s="30">
        <v>570</v>
      </c>
      <c r="K109" s="30"/>
      <c r="L109" s="30"/>
      <c r="M109" s="214"/>
    </row>
    <row r="110" spans="1:13" s="180" customFormat="1" ht="20.100000000000001" customHeight="1" x14ac:dyDescent="0.25">
      <c r="A110" s="384"/>
      <c r="B110" s="16">
        <v>3295213015</v>
      </c>
      <c r="C110" s="18" t="s">
        <v>263</v>
      </c>
      <c r="D110" s="301">
        <v>9005555093614</v>
      </c>
      <c r="E110" s="16" t="s">
        <v>710</v>
      </c>
      <c r="F110" s="28" t="s">
        <v>17</v>
      </c>
      <c r="G110" s="17">
        <v>214</v>
      </c>
      <c r="H110" s="29">
        <f t="shared" si="5"/>
        <v>214</v>
      </c>
      <c r="I110" s="30">
        <v>100</v>
      </c>
      <c r="J110" s="30"/>
      <c r="K110" s="30">
        <v>3800</v>
      </c>
      <c r="L110" s="30"/>
      <c r="M110" s="214"/>
    </row>
    <row r="111" spans="1:13" s="180" customFormat="1" ht="20.100000000000001" customHeight="1" x14ac:dyDescent="0.25">
      <c r="B111" s="16">
        <v>3295213027</v>
      </c>
      <c r="C111" s="19" t="s">
        <v>144</v>
      </c>
      <c r="D111" s="303">
        <v>9005555093652</v>
      </c>
      <c r="E111" s="16" t="s">
        <v>293</v>
      </c>
      <c r="F111" s="44" t="s">
        <v>17</v>
      </c>
      <c r="G111" s="17">
        <v>286</v>
      </c>
      <c r="H111" s="29">
        <f t="shared" si="5"/>
        <v>286</v>
      </c>
      <c r="I111" s="46">
        <v>6</v>
      </c>
      <c r="J111" s="46">
        <v>348</v>
      </c>
      <c r="K111" s="46">
        <v>6960</v>
      </c>
      <c r="L111" s="46"/>
      <c r="M111" s="214"/>
    </row>
    <row r="112" spans="1:13" s="180" customFormat="1" ht="20.100000000000001" customHeight="1" x14ac:dyDescent="0.25">
      <c r="B112" s="16">
        <v>3295213028</v>
      </c>
      <c r="C112" s="18" t="s">
        <v>151</v>
      </c>
      <c r="D112" s="301">
        <v>9005555093669</v>
      </c>
      <c r="E112" s="16" t="s">
        <v>294</v>
      </c>
      <c r="F112" s="44" t="s">
        <v>17</v>
      </c>
      <c r="G112" s="17">
        <v>286</v>
      </c>
      <c r="H112" s="29">
        <f t="shared" si="5"/>
        <v>286</v>
      </c>
      <c r="I112" s="46">
        <v>12</v>
      </c>
      <c r="J112" s="46">
        <v>696</v>
      </c>
      <c r="K112" s="46">
        <v>6960</v>
      </c>
      <c r="L112" s="46"/>
      <c r="M112" s="214"/>
    </row>
    <row r="113" spans="1:13" s="180" customFormat="1" ht="20.100000000000001" customHeight="1" x14ac:dyDescent="0.25">
      <c r="A113" s="384"/>
      <c r="B113" s="16">
        <v>3295213029</v>
      </c>
      <c r="C113" s="19" t="s">
        <v>174</v>
      </c>
      <c r="D113" s="303">
        <v>9005555093676</v>
      </c>
      <c r="E113" s="16" t="s">
        <v>295</v>
      </c>
      <c r="F113" s="44" t="s">
        <v>17</v>
      </c>
      <c r="G113" s="17">
        <v>284</v>
      </c>
      <c r="H113" s="29">
        <f t="shared" si="5"/>
        <v>284</v>
      </c>
      <c r="I113" s="46">
        <v>100</v>
      </c>
      <c r="J113" s="46"/>
      <c r="K113" s="46">
        <v>2000</v>
      </c>
      <c r="L113" s="46"/>
      <c r="M113" s="214"/>
    </row>
    <row r="114" spans="1:13" s="180" customFormat="1" ht="20.100000000000001" customHeight="1" x14ac:dyDescent="0.25">
      <c r="A114" s="384"/>
      <c r="B114" s="16">
        <v>3295214013</v>
      </c>
      <c r="C114" s="19" t="s">
        <v>145</v>
      </c>
      <c r="D114" s="303">
        <v>9005555093713</v>
      </c>
      <c r="E114" s="16" t="s">
        <v>299</v>
      </c>
      <c r="F114" s="44" t="s">
        <v>17</v>
      </c>
      <c r="G114" s="17">
        <v>419</v>
      </c>
      <c r="H114" s="29">
        <f t="shared" si="5"/>
        <v>419</v>
      </c>
      <c r="I114" s="46">
        <v>6</v>
      </c>
      <c r="J114" s="46">
        <v>288</v>
      </c>
      <c r="K114" s="46">
        <v>4608</v>
      </c>
      <c r="L114" s="46"/>
      <c r="M114" s="214"/>
    </row>
    <row r="115" spans="1:13" s="180" customFormat="1" ht="20.100000000000001" customHeight="1" x14ac:dyDescent="0.25">
      <c r="A115" s="384"/>
      <c r="B115" s="16">
        <v>3295214014</v>
      </c>
      <c r="C115" s="18" t="s">
        <v>152</v>
      </c>
      <c r="D115" s="301">
        <v>9005555093720</v>
      </c>
      <c r="E115" s="16" t="s">
        <v>300</v>
      </c>
      <c r="F115" s="44" t="s">
        <v>17</v>
      </c>
      <c r="G115" s="17">
        <v>419</v>
      </c>
      <c r="H115" s="29">
        <f t="shared" si="5"/>
        <v>419</v>
      </c>
      <c r="I115" s="46">
        <v>12</v>
      </c>
      <c r="J115" s="46">
        <v>576</v>
      </c>
      <c r="K115" s="46">
        <v>4608</v>
      </c>
      <c r="L115" s="46"/>
      <c r="M115" s="214"/>
    </row>
    <row r="116" spans="1:13" s="180" customFormat="1" ht="20.100000000000001" customHeight="1" x14ac:dyDescent="0.25">
      <c r="A116" s="384"/>
      <c r="B116" s="16">
        <v>3295214015</v>
      </c>
      <c r="C116" s="19" t="s">
        <v>177</v>
      </c>
      <c r="D116" s="303">
        <v>9005555093706</v>
      </c>
      <c r="E116" s="16" t="s">
        <v>301</v>
      </c>
      <c r="F116" s="44" t="s">
        <v>17</v>
      </c>
      <c r="G116" s="17">
        <v>417</v>
      </c>
      <c r="H116" s="29">
        <f t="shared" si="5"/>
        <v>417</v>
      </c>
      <c r="I116" s="46">
        <v>100</v>
      </c>
      <c r="J116" s="46"/>
      <c r="K116" s="46">
        <v>1400</v>
      </c>
      <c r="L116" s="46"/>
      <c r="M116" s="214"/>
    </row>
    <row r="117" spans="1:13" s="180" customFormat="1" ht="20.100000000000001" customHeight="1" x14ac:dyDescent="0.25">
      <c r="A117" s="384"/>
      <c r="B117" s="16">
        <v>3295214021</v>
      </c>
      <c r="C117" s="19" t="s">
        <v>153</v>
      </c>
      <c r="D117" s="303">
        <v>9005555093751</v>
      </c>
      <c r="E117" s="16" t="s">
        <v>302</v>
      </c>
      <c r="F117" s="44" t="s">
        <v>17</v>
      </c>
      <c r="G117" s="17">
        <v>546</v>
      </c>
      <c r="H117" s="29">
        <f t="shared" si="5"/>
        <v>546</v>
      </c>
      <c r="I117" s="46">
        <v>12</v>
      </c>
      <c r="J117" s="46">
        <v>516</v>
      </c>
      <c r="K117" s="46">
        <v>3096</v>
      </c>
      <c r="L117" s="46"/>
      <c r="M117" s="214"/>
    </row>
    <row r="118" spans="1:13" s="180" customFormat="1" ht="20.100000000000001" customHeight="1" x14ac:dyDescent="0.25">
      <c r="A118" s="384"/>
      <c r="B118" s="16">
        <v>3295214025</v>
      </c>
      <c r="C118" s="18" t="s">
        <v>178</v>
      </c>
      <c r="D118" s="301">
        <v>9005555093775</v>
      </c>
      <c r="E118" s="16" t="s">
        <v>303</v>
      </c>
      <c r="F118" s="44" t="s">
        <v>17</v>
      </c>
      <c r="G118" s="17">
        <v>740</v>
      </c>
      <c r="H118" s="29">
        <f t="shared" si="5"/>
        <v>740</v>
      </c>
      <c r="I118" s="46">
        <v>12</v>
      </c>
      <c r="J118" s="46">
        <v>456</v>
      </c>
      <c r="K118" s="46">
        <v>2736</v>
      </c>
      <c r="L118" s="46"/>
      <c r="M118" s="214"/>
    </row>
    <row r="119" spans="1:13" s="180" customFormat="1" ht="20.100000000000001" customHeight="1" x14ac:dyDescent="0.25">
      <c r="A119" s="384"/>
      <c r="B119" s="16">
        <v>3295214034</v>
      </c>
      <c r="C119" s="19" t="s">
        <v>147</v>
      </c>
      <c r="D119" s="303">
        <v>9005555093768</v>
      </c>
      <c r="E119" s="16" t="s">
        <v>306</v>
      </c>
      <c r="F119" s="44" t="s">
        <v>17</v>
      </c>
      <c r="G119" s="17">
        <v>857</v>
      </c>
      <c r="H119" s="29">
        <f t="shared" si="5"/>
        <v>857</v>
      </c>
      <c r="I119" s="46">
        <v>6</v>
      </c>
      <c r="J119" s="46">
        <v>120</v>
      </c>
      <c r="K119" s="46">
        <v>1920</v>
      </c>
      <c r="L119" s="46"/>
      <c r="M119" s="214"/>
    </row>
    <row r="120" spans="1:13" s="180" customFormat="1" ht="20.100000000000001" customHeight="1" x14ac:dyDescent="0.25">
      <c r="A120" s="384"/>
      <c r="B120" s="16">
        <v>3295214035</v>
      </c>
      <c r="C120" s="18" t="s">
        <v>155</v>
      </c>
      <c r="D120" s="301">
        <v>9005555093812</v>
      </c>
      <c r="E120" s="16" t="s">
        <v>307</v>
      </c>
      <c r="F120" s="44" t="s">
        <v>17</v>
      </c>
      <c r="G120" s="17">
        <v>855</v>
      </c>
      <c r="H120" s="29">
        <f t="shared" si="5"/>
        <v>855</v>
      </c>
      <c r="I120" s="46">
        <v>12</v>
      </c>
      <c r="J120" s="46">
        <v>240</v>
      </c>
      <c r="K120" s="46">
        <v>1920</v>
      </c>
      <c r="L120" s="46"/>
      <c r="M120" s="214"/>
    </row>
    <row r="121" spans="1:13" s="180" customFormat="1" ht="20.100000000000001" customHeight="1" x14ac:dyDescent="0.25">
      <c r="B121" s="16">
        <v>3295214002</v>
      </c>
      <c r="C121" s="18" t="s">
        <v>156</v>
      </c>
      <c r="D121" s="301">
        <v>9005555093836</v>
      </c>
      <c r="E121" s="16" t="s">
        <v>308</v>
      </c>
      <c r="F121" s="44" t="s">
        <v>17</v>
      </c>
      <c r="G121" s="17">
        <v>1187</v>
      </c>
      <c r="H121" s="29">
        <f t="shared" si="5"/>
        <v>1187</v>
      </c>
      <c r="I121" s="46">
        <v>12</v>
      </c>
      <c r="J121" s="46">
        <v>204</v>
      </c>
      <c r="K121" s="46">
        <v>1632</v>
      </c>
      <c r="L121" s="46"/>
      <c r="M121" s="214"/>
    </row>
    <row r="122" spans="1:13" s="180" customFormat="1" ht="20.100000000000001" customHeight="1" x14ac:dyDescent="0.25">
      <c r="B122" s="16">
        <v>3295215016</v>
      </c>
      <c r="C122" s="18" t="s">
        <v>157</v>
      </c>
      <c r="D122" s="301">
        <v>9005555093850</v>
      </c>
      <c r="E122" s="16" t="s">
        <v>309</v>
      </c>
      <c r="F122" s="44" t="s">
        <v>17</v>
      </c>
      <c r="G122" s="17">
        <v>1477</v>
      </c>
      <c r="H122" s="29">
        <f t="shared" si="5"/>
        <v>1477</v>
      </c>
      <c r="I122" s="46">
        <v>12</v>
      </c>
      <c r="J122" s="46">
        <v>168</v>
      </c>
      <c r="K122" s="46">
        <v>1344</v>
      </c>
      <c r="L122" s="46"/>
      <c r="M122" s="214"/>
    </row>
    <row r="123" spans="1:13" s="180" customFormat="1" ht="20.100000000000001" customHeight="1" x14ac:dyDescent="0.25">
      <c r="B123" s="16">
        <v>3295215021</v>
      </c>
      <c r="C123" s="19" t="s">
        <v>149</v>
      </c>
      <c r="D123" s="303">
        <v>9005555093881</v>
      </c>
      <c r="E123" s="16" t="s">
        <v>312</v>
      </c>
      <c r="F123" s="44" t="s">
        <v>17</v>
      </c>
      <c r="G123" s="17">
        <v>1894</v>
      </c>
      <c r="H123" s="29">
        <f t="shared" si="5"/>
        <v>1894</v>
      </c>
      <c r="I123" s="46">
        <v>6</v>
      </c>
      <c r="J123" s="46">
        <v>84</v>
      </c>
      <c r="K123" s="46">
        <v>1008</v>
      </c>
      <c r="L123" s="46"/>
      <c r="M123" s="214"/>
    </row>
    <row r="124" spans="1:13" s="180" customFormat="1" ht="20.100000000000001" customHeight="1" x14ac:dyDescent="0.25">
      <c r="A124" s="384"/>
      <c r="B124" s="16">
        <v>3295215022</v>
      </c>
      <c r="C124" s="18" t="s">
        <v>159</v>
      </c>
      <c r="D124" s="301">
        <v>9005555093898</v>
      </c>
      <c r="E124" s="16" t="s">
        <v>313</v>
      </c>
      <c r="F124" s="44" t="s">
        <v>17</v>
      </c>
      <c r="G124" s="17">
        <v>1894</v>
      </c>
      <c r="H124" s="29">
        <f t="shared" si="5"/>
        <v>1894</v>
      </c>
      <c r="I124" s="46">
        <v>12</v>
      </c>
      <c r="J124" s="46">
        <v>168</v>
      </c>
      <c r="K124" s="46">
        <v>1008</v>
      </c>
      <c r="L124" s="46"/>
      <c r="M124" s="214"/>
    </row>
    <row r="125" spans="1:13" s="180" customFormat="1" ht="20.100000000000001" customHeight="1" x14ac:dyDescent="0.25">
      <c r="A125" s="230"/>
      <c r="B125" s="16">
        <v>3295215008</v>
      </c>
      <c r="C125" s="19" t="s">
        <v>161</v>
      </c>
      <c r="D125" s="303">
        <v>5905485484251</v>
      </c>
      <c r="E125" s="16" t="s">
        <v>1398</v>
      </c>
      <c r="F125" s="44" t="s">
        <v>17</v>
      </c>
      <c r="G125" s="17">
        <v>2193</v>
      </c>
      <c r="H125" s="29">
        <f t="shared" si="5"/>
        <v>2193</v>
      </c>
      <c r="I125" s="46">
        <v>12</v>
      </c>
      <c r="J125" s="46">
        <v>132</v>
      </c>
      <c r="K125" s="46"/>
      <c r="L125" s="46"/>
      <c r="M125" s="214"/>
    </row>
    <row r="126" spans="1:13" s="180" customFormat="1" ht="20.100000000000001" customHeight="1" x14ac:dyDescent="0.25">
      <c r="A126" s="231"/>
      <c r="B126" s="16">
        <v>3295215010</v>
      </c>
      <c r="C126" s="19" t="s">
        <v>163</v>
      </c>
      <c r="D126" s="303">
        <v>5905485484244</v>
      </c>
      <c r="E126" s="16" t="s">
        <v>1400</v>
      </c>
      <c r="F126" s="44" t="s">
        <v>17</v>
      </c>
      <c r="G126" s="17">
        <v>2808</v>
      </c>
      <c r="H126" s="29">
        <f t="shared" si="5"/>
        <v>2808</v>
      </c>
      <c r="I126" s="46">
        <v>12</v>
      </c>
      <c r="J126" s="46">
        <v>132</v>
      </c>
      <c r="K126" s="46"/>
      <c r="L126" s="46"/>
      <c r="M126" s="214"/>
    </row>
    <row r="127" spans="1:13" s="180" customFormat="1" ht="20.100000000000001" customHeight="1" x14ac:dyDescent="0.25">
      <c r="A127" s="384"/>
      <c r="B127" s="16">
        <v>3295216010</v>
      </c>
      <c r="C127" s="19" t="s">
        <v>165</v>
      </c>
      <c r="D127" s="303">
        <v>5905485484237</v>
      </c>
      <c r="E127" s="16" t="s">
        <v>1402</v>
      </c>
      <c r="F127" s="44" t="s">
        <v>17</v>
      </c>
      <c r="G127" s="17">
        <v>3597</v>
      </c>
      <c r="H127" s="29">
        <f t="shared" si="5"/>
        <v>3597</v>
      </c>
      <c r="I127" s="46">
        <v>12</v>
      </c>
      <c r="J127" s="46">
        <v>96</v>
      </c>
      <c r="K127" s="46"/>
      <c r="L127" s="46"/>
      <c r="M127" s="214"/>
    </row>
    <row r="128" spans="1:13" s="180" customFormat="1" ht="20.100000000000001" customHeight="1" x14ac:dyDescent="0.25">
      <c r="A128" s="231"/>
      <c r="B128" s="16">
        <v>3295216012</v>
      </c>
      <c r="C128" s="19" t="s">
        <v>167</v>
      </c>
      <c r="D128" s="303">
        <v>5905485484220</v>
      </c>
      <c r="E128" s="16" t="s">
        <v>1404</v>
      </c>
      <c r="F128" s="44" t="s">
        <v>17</v>
      </c>
      <c r="G128" s="17">
        <v>4518</v>
      </c>
      <c r="H128" s="29">
        <f t="shared" si="5"/>
        <v>4518</v>
      </c>
      <c r="I128" s="46">
        <v>12</v>
      </c>
      <c r="J128" s="46">
        <v>36</v>
      </c>
      <c r="K128" s="46"/>
      <c r="L128" s="46"/>
      <c r="M128" s="214"/>
    </row>
    <row r="129" spans="1:13" s="180" customFormat="1" ht="20.100000000000001" customHeight="1" x14ac:dyDescent="0.25">
      <c r="A129" s="231"/>
      <c r="B129" s="16">
        <v>3295216014</v>
      </c>
      <c r="C129" s="19" t="s">
        <v>169</v>
      </c>
      <c r="D129" s="303">
        <v>5905485484213</v>
      </c>
      <c r="E129" s="16" t="s">
        <v>1406</v>
      </c>
      <c r="F129" s="44" t="s">
        <v>17</v>
      </c>
      <c r="G129" s="17">
        <v>5702</v>
      </c>
      <c r="H129" s="29">
        <f t="shared" si="5"/>
        <v>5702</v>
      </c>
      <c r="I129" s="46">
        <v>12</v>
      </c>
      <c r="J129" s="46">
        <v>36</v>
      </c>
      <c r="K129" s="46"/>
      <c r="L129" s="46"/>
      <c r="M129" s="214"/>
    </row>
    <row r="130" spans="1:13" s="180" customFormat="1" ht="20.100000000000001" customHeight="1" x14ac:dyDescent="0.25">
      <c r="A130" s="231"/>
      <c r="B130" s="16">
        <v>3295216016</v>
      </c>
      <c r="C130" s="8" t="s">
        <v>171</v>
      </c>
      <c r="D130" s="306">
        <v>5905485482202</v>
      </c>
      <c r="E130" s="16" t="s">
        <v>1408</v>
      </c>
      <c r="F130" s="44" t="s">
        <v>17</v>
      </c>
      <c r="G130" s="17">
        <v>7281</v>
      </c>
      <c r="H130" s="29">
        <f t="shared" si="5"/>
        <v>7281</v>
      </c>
      <c r="I130" s="46">
        <v>12</v>
      </c>
      <c r="J130" s="46">
        <v>12</v>
      </c>
      <c r="K130" s="46"/>
      <c r="L130" s="46"/>
      <c r="M130" s="214"/>
    </row>
    <row r="131" spans="1:13" s="180" customFormat="1" ht="20.100000000000001" customHeight="1" x14ac:dyDescent="0.25">
      <c r="A131" s="181" t="s">
        <v>3336</v>
      </c>
      <c r="B131" s="228">
        <v>3295213024</v>
      </c>
      <c r="C131" s="18" t="s">
        <v>143</v>
      </c>
      <c r="D131" s="301">
        <v>9005555093621</v>
      </c>
      <c r="E131" s="16" t="s">
        <v>290</v>
      </c>
      <c r="F131" s="44" t="s">
        <v>17</v>
      </c>
      <c r="G131" s="17">
        <v>210</v>
      </c>
      <c r="H131" s="29">
        <f t="shared" si="5"/>
        <v>210</v>
      </c>
      <c r="I131" s="46">
        <v>6</v>
      </c>
      <c r="J131" s="46">
        <v>348</v>
      </c>
      <c r="K131" s="46">
        <v>6960</v>
      </c>
      <c r="L131" s="46"/>
      <c r="M131" s="214"/>
    </row>
    <row r="132" spans="1:13" s="180" customFormat="1" ht="20.100000000000001" customHeight="1" x14ac:dyDescent="0.25">
      <c r="A132" s="384"/>
      <c r="B132" s="229">
        <v>3295213025</v>
      </c>
      <c r="C132" s="19" t="s">
        <v>150</v>
      </c>
      <c r="D132" s="303">
        <v>9005555093638</v>
      </c>
      <c r="E132" s="16" t="s">
        <v>291</v>
      </c>
      <c r="F132" s="44" t="s">
        <v>17</v>
      </c>
      <c r="G132" s="17">
        <v>210</v>
      </c>
      <c r="H132" s="29">
        <f t="shared" si="5"/>
        <v>210</v>
      </c>
      <c r="I132" s="46">
        <v>12</v>
      </c>
      <c r="J132" s="46">
        <v>696</v>
      </c>
      <c r="K132" s="46">
        <v>6960</v>
      </c>
      <c r="L132" s="46"/>
      <c r="M132" s="214"/>
    </row>
    <row r="133" spans="1:13" s="180" customFormat="1" ht="20.100000000000001" customHeight="1" x14ac:dyDescent="0.25">
      <c r="A133" s="384"/>
      <c r="B133" s="229">
        <v>3295213026</v>
      </c>
      <c r="C133" s="18" t="s">
        <v>173</v>
      </c>
      <c r="D133" s="301">
        <v>9005555093645</v>
      </c>
      <c r="E133" s="16" t="s">
        <v>292</v>
      </c>
      <c r="F133" s="44" t="s">
        <v>17</v>
      </c>
      <c r="G133" s="17">
        <v>208</v>
      </c>
      <c r="H133" s="29">
        <f t="shared" si="5"/>
        <v>208</v>
      </c>
      <c r="I133" s="46">
        <v>100</v>
      </c>
      <c r="J133" s="46"/>
      <c r="K133" s="46">
        <v>2000</v>
      </c>
      <c r="L133" s="46"/>
      <c r="M133" s="214"/>
    </row>
    <row r="134" spans="1:13" s="180" customFormat="1" ht="20.100000000000001" customHeight="1" x14ac:dyDescent="0.25">
      <c r="A134" s="384"/>
      <c r="B134" s="229">
        <v>3295214010</v>
      </c>
      <c r="C134" s="18" t="s">
        <v>179</v>
      </c>
      <c r="D134" s="301">
        <v>9005555093683</v>
      </c>
      <c r="E134" s="16" t="s">
        <v>296</v>
      </c>
      <c r="F134" s="44" t="s">
        <v>17</v>
      </c>
      <c r="G134" s="17">
        <v>301</v>
      </c>
      <c r="H134" s="29">
        <f t="shared" si="5"/>
        <v>301</v>
      </c>
      <c r="I134" s="46">
        <v>6</v>
      </c>
      <c r="J134" s="46">
        <v>288</v>
      </c>
      <c r="K134" s="46">
        <v>4608</v>
      </c>
      <c r="L134" s="46"/>
      <c r="M134" s="214"/>
    </row>
    <row r="135" spans="1:13" s="180" customFormat="1" ht="20.100000000000001" customHeight="1" x14ac:dyDescent="0.25">
      <c r="A135" s="384"/>
      <c r="B135" s="229">
        <v>3295214011</v>
      </c>
      <c r="C135" s="19" t="s">
        <v>175</v>
      </c>
      <c r="D135" s="303">
        <v>9005555093690</v>
      </c>
      <c r="E135" s="16" t="s">
        <v>297</v>
      </c>
      <c r="F135" s="44" t="s">
        <v>17</v>
      </c>
      <c r="G135" s="17">
        <v>301</v>
      </c>
      <c r="H135" s="29">
        <f t="shared" si="5"/>
        <v>301</v>
      </c>
      <c r="I135" s="46">
        <v>12</v>
      </c>
      <c r="J135" s="46">
        <v>576</v>
      </c>
      <c r="K135" s="46">
        <v>4608</v>
      </c>
      <c r="L135" s="46"/>
      <c r="M135" s="214"/>
    </row>
    <row r="136" spans="1:13" s="180" customFormat="1" ht="20.100000000000001" customHeight="1" x14ac:dyDescent="0.25">
      <c r="A136" s="384"/>
      <c r="B136" s="229">
        <v>3295214012</v>
      </c>
      <c r="C136" s="18" t="s">
        <v>176</v>
      </c>
      <c r="D136" s="301">
        <v>9005555093706</v>
      </c>
      <c r="E136" s="16" t="s">
        <v>298</v>
      </c>
      <c r="F136" s="44" t="s">
        <v>17</v>
      </c>
      <c r="G136" s="17">
        <v>299</v>
      </c>
      <c r="H136" s="29">
        <f t="shared" si="5"/>
        <v>299</v>
      </c>
      <c r="I136" s="46">
        <v>100</v>
      </c>
      <c r="J136" s="46"/>
      <c r="K136" s="46">
        <v>1400</v>
      </c>
      <c r="L136" s="46"/>
      <c r="M136" s="214"/>
    </row>
    <row r="137" spans="1:13" s="180" customFormat="1" ht="20.100000000000001" customHeight="1" x14ac:dyDescent="0.25">
      <c r="A137" s="384"/>
      <c r="B137" s="229">
        <v>3295214032</v>
      </c>
      <c r="C137" s="19" t="s">
        <v>146</v>
      </c>
      <c r="D137" s="303">
        <v>9005555093744</v>
      </c>
      <c r="E137" s="16" t="s">
        <v>304</v>
      </c>
      <c r="F137" s="44" t="s">
        <v>17</v>
      </c>
      <c r="G137" s="17">
        <v>638</v>
      </c>
      <c r="H137" s="29">
        <f t="shared" si="5"/>
        <v>638</v>
      </c>
      <c r="I137" s="46">
        <v>6</v>
      </c>
      <c r="J137" s="46">
        <v>120</v>
      </c>
      <c r="K137" s="46"/>
      <c r="L137" s="46"/>
      <c r="M137" s="214"/>
    </row>
    <row r="138" spans="1:13" s="180" customFormat="1" ht="20.100000000000001" customHeight="1" x14ac:dyDescent="0.25">
      <c r="A138" s="384"/>
      <c r="B138" s="229">
        <v>3295214033</v>
      </c>
      <c r="C138" s="18" t="s">
        <v>154</v>
      </c>
      <c r="D138" s="301">
        <v>9005555093751</v>
      </c>
      <c r="E138" s="16" t="s">
        <v>305</v>
      </c>
      <c r="F138" s="44" t="s">
        <v>17</v>
      </c>
      <c r="G138" s="17">
        <v>636</v>
      </c>
      <c r="H138" s="29">
        <f t="shared" si="5"/>
        <v>636</v>
      </c>
      <c r="I138" s="46">
        <v>12</v>
      </c>
      <c r="J138" s="46">
        <v>240</v>
      </c>
      <c r="K138" s="46"/>
      <c r="L138" s="46"/>
      <c r="M138" s="214"/>
    </row>
    <row r="139" spans="1:13" s="180" customFormat="1" ht="20.100000000000001" customHeight="1" x14ac:dyDescent="0.25">
      <c r="A139" s="384"/>
      <c r="B139" s="229">
        <v>3295215019</v>
      </c>
      <c r="C139" s="19" t="s">
        <v>148</v>
      </c>
      <c r="D139" s="303">
        <v>9005555093867</v>
      </c>
      <c r="E139" s="16" t="s">
        <v>310</v>
      </c>
      <c r="F139" s="44" t="s">
        <v>17</v>
      </c>
      <c r="G139" s="17">
        <v>1298</v>
      </c>
      <c r="H139" s="29">
        <f t="shared" si="5"/>
        <v>1298</v>
      </c>
      <c r="I139" s="46">
        <v>6</v>
      </c>
      <c r="J139" s="46">
        <v>84</v>
      </c>
      <c r="K139" s="46"/>
      <c r="L139" s="46"/>
      <c r="M139" s="214"/>
    </row>
    <row r="140" spans="1:13" s="180" customFormat="1" ht="20.100000000000001" customHeight="1" x14ac:dyDescent="0.25">
      <c r="A140" s="384"/>
      <c r="B140" s="229">
        <v>3295215020</v>
      </c>
      <c r="C140" s="18" t="s">
        <v>158</v>
      </c>
      <c r="D140" s="301">
        <v>9005555093874</v>
      </c>
      <c r="E140" s="16" t="s">
        <v>311</v>
      </c>
      <c r="F140" s="44" t="s">
        <v>17</v>
      </c>
      <c r="G140" s="17">
        <v>1298</v>
      </c>
      <c r="H140" s="29">
        <f t="shared" si="5"/>
        <v>1298</v>
      </c>
      <c r="I140" s="46">
        <v>12</v>
      </c>
      <c r="J140" s="46">
        <v>168</v>
      </c>
      <c r="K140" s="46"/>
      <c r="L140" s="46"/>
      <c r="M140" s="214"/>
    </row>
    <row r="141" spans="1:13" s="180" customFormat="1" ht="20.100000000000001" customHeight="1" x14ac:dyDescent="0.25">
      <c r="A141" s="230"/>
      <c r="B141" s="229">
        <v>3295215007</v>
      </c>
      <c r="C141" s="19" t="s">
        <v>160</v>
      </c>
      <c r="D141" s="303">
        <v>5905485484381</v>
      </c>
      <c r="E141" s="16" t="s">
        <v>1397</v>
      </c>
      <c r="F141" s="44" t="s">
        <v>17</v>
      </c>
      <c r="G141" s="17">
        <v>1492</v>
      </c>
      <c r="H141" s="29">
        <f t="shared" si="5"/>
        <v>1492</v>
      </c>
      <c r="I141" s="46">
        <v>12</v>
      </c>
      <c r="J141" s="46">
        <v>132</v>
      </c>
      <c r="K141" s="46"/>
      <c r="L141" s="46"/>
      <c r="M141" s="214"/>
    </row>
    <row r="142" spans="1:13" s="180" customFormat="1" ht="20.100000000000001" customHeight="1" x14ac:dyDescent="0.25">
      <c r="A142" s="231"/>
      <c r="B142" s="229">
        <v>3295215009</v>
      </c>
      <c r="C142" s="19" t="s">
        <v>162</v>
      </c>
      <c r="D142" s="303">
        <v>5905485484374</v>
      </c>
      <c r="E142" s="16" t="s">
        <v>1399</v>
      </c>
      <c r="F142" s="44" t="s">
        <v>17</v>
      </c>
      <c r="G142" s="17">
        <v>1886</v>
      </c>
      <c r="H142" s="29">
        <f t="shared" si="5"/>
        <v>1886</v>
      </c>
      <c r="I142" s="46">
        <v>12</v>
      </c>
      <c r="J142" s="46">
        <v>96</v>
      </c>
      <c r="K142" s="46"/>
      <c r="L142" s="46"/>
      <c r="M142" s="214"/>
    </row>
    <row r="143" spans="1:13" s="180" customFormat="1" ht="20.100000000000001" customHeight="1" x14ac:dyDescent="0.25">
      <c r="A143" s="384"/>
      <c r="B143" s="229">
        <v>3295216009</v>
      </c>
      <c r="C143" s="19" t="s">
        <v>164</v>
      </c>
      <c r="D143" s="303">
        <v>5905485484367</v>
      </c>
      <c r="E143" s="16" t="s">
        <v>1401</v>
      </c>
      <c r="F143" s="44" t="s">
        <v>17</v>
      </c>
      <c r="G143" s="17">
        <v>2413</v>
      </c>
      <c r="H143" s="29">
        <f t="shared" si="5"/>
        <v>2413</v>
      </c>
      <c r="I143" s="46">
        <v>12</v>
      </c>
      <c r="J143" s="46">
        <v>96</v>
      </c>
      <c r="K143" s="46"/>
      <c r="L143" s="46"/>
      <c r="M143" s="214"/>
    </row>
    <row r="144" spans="1:13" s="180" customFormat="1" ht="20.100000000000001" customHeight="1" x14ac:dyDescent="0.25">
      <c r="A144" s="227" t="s">
        <v>711</v>
      </c>
      <c r="B144" s="229">
        <v>3295216011</v>
      </c>
      <c r="C144" s="19" t="s">
        <v>166</v>
      </c>
      <c r="D144" s="303">
        <v>5905485484350</v>
      </c>
      <c r="E144" s="16" t="s">
        <v>1403</v>
      </c>
      <c r="F144" s="44" t="s">
        <v>17</v>
      </c>
      <c r="G144" s="17">
        <v>3071</v>
      </c>
      <c r="H144" s="29">
        <f t="shared" si="5"/>
        <v>3071</v>
      </c>
      <c r="I144" s="46">
        <v>12</v>
      </c>
      <c r="J144" s="46">
        <v>36</v>
      </c>
      <c r="K144" s="46"/>
      <c r="L144" s="46"/>
      <c r="M144" s="214"/>
    </row>
    <row r="145" spans="1:13" s="180" customFormat="1" ht="20.100000000000001" customHeight="1" x14ac:dyDescent="0.25">
      <c r="A145" s="258" t="s">
        <v>3494</v>
      </c>
      <c r="B145" s="229">
        <v>3295216013</v>
      </c>
      <c r="C145" s="19" t="s">
        <v>168</v>
      </c>
      <c r="D145" s="303">
        <v>5905485484343</v>
      </c>
      <c r="E145" s="16" t="s">
        <v>1405</v>
      </c>
      <c r="F145" s="44" t="s">
        <v>17</v>
      </c>
      <c r="G145" s="17">
        <v>3860</v>
      </c>
      <c r="H145" s="29">
        <f t="shared" si="5"/>
        <v>3860</v>
      </c>
      <c r="I145" s="46">
        <v>12</v>
      </c>
      <c r="J145" s="46">
        <v>36</v>
      </c>
      <c r="K145" s="46"/>
      <c r="L145" s="46"/>
      <c r="M145" s="214"/>
    </row>
    <row r="146" spans="1:13" s="180" customFormat="1" ht="20.100000000000001" customHeight="1" x14ac:dyDescent="0.25">
      <c r="A146" s="258" t="s">
        <v>3489</v>
      </c>
      <c r="B146" s="229">
        <v>3295216015</v>
      </c>
      <c r="C146" s="19" t="s">
        <v>170</v>
      </c>
      <c r="D146" s="303">
        <v>5905485482189</v>
      </c>
      <c r="E146" s="16" t="s">
        <v>1407</v>
      </c>
      <c r="F146" s="44" t="s">
        <v>17</v>
      </c>
      <c r="G146" s="17">
        <v>4869</v>
      </c>
      <c r="H146" s="29">
        <f t="shared" si="5"/>
        <v>4869</v>
      </c>
      <c r="I146" s="46">
        <v>12</v>
      </c>
      <c r="J146" s="46">
        <v>24</v>
      </c>
      <c r="K146" s="46"/>
      <c r="L146" s="46"/>
      <c r="M146" s="214"/>
    </row>
    <row r="147" spans="1:13" s="180" customFormat="1" ht="20.100000000000001" customHeight="1" x14ac:dyDescent="0.25">
      <c r="A147" s="258" t="s">
        <v>3493</v>
      </c>
      <c r="B147" s="229">
        <v>3295216017</v>
      </c>
      <c r="C147" s="8" t="s">
        <v>172</v>
      </c>
      <c r="D147" s="306">
        <v>5905485482172</v>
      </c>
      <c r="E147" s="16" t="s">
        <v>1409</v>
      </c>
      <c r="F147" s="44" t="s">
        <v>17</v>
      </c>
      <c r="G147" s="17">
        <v>6074</v>
      </c>
      <c r="H147" s="29">
        <f t="shared" si="5"/>
        <v>6074</v>
      </c>
      <c r="I147" s="46">
        <v>12</v>
      </c>
      <c r="J147" s="46">
        <v>24</v>
      </c>
      <c r="K147" s="46"/>
      <c r="L147" s="46"/>
      <c r="M147" s="214"/>
    </row>
    <row r="148" spans="1:13" s="180" customFormat="1" ht="35.4" customHeight="1" x14ac:dyDescent="0.25">
      <c r="A148" s="224" t="s">
        <v>3360</v>
      </c>
      <c r="B148" s="225"/>
      <c r="C148" s="225"/>
      <c r="D148" s="239"/>
      <c r="E148" s="225"/>
      <c r="F148" s="216"/>
      <c r="G148" s="208" t="s">
        <v>5</v>
      </c>
      <c r="H148" s="217">
        <f>'Rabatové skupiny'!C49</f>
        <v>0</v>
      </c>
      <c r="I148" s="286" t="s">
        <v>3322</v>
      </c>
      <c r="J148" s="219"/>
      <c r="K148" s="218"/>
      <c r="L148" s="287" t="s">
        <v>245</v>
      </c>
      <c r="M148" s="214"/>
    </row>
    <row r="149" spans="1:13" s="180" customFormat="1" ht="42" customHeight="1" x14ac:dyDescent="0.25">
      <c r="A149" s="211" t="s">
        <v>2</v>
      </c>
      <c r="B149" s="212" t="s">
        <v>3278</v>
      </c>
      <c r="C149" s="212" t="s">
        <v>3277</v>
      </c>
      <c r="D149" s="212" t="s">
        <v>3332</v>
      </c>
      <c r="E149" s="212" t="s">
        <v>3</v>
      </c>
      <c r="F149" s="212" t="s">
        <v>4</v>
      </c>
      <c r="G149" s="213" t="s">
        <v>7</v>
      </c>
      <c r="H149" s="213" t="s">
        <v>8</v>
      </c>
      <c r="I149" s="213" t="s">
        <v>3329</v>
      </c>
      <c r="J149" s="213" t="s">
        <v>3330</v>
      </c>
      <c r="K149" s="213" t="s">
        <v>3327</v>
      </c>
      <c r="L149" s="213" t="s">
        <v>3328</v>
      </c>
      <c r="M149" s="214"/>
    </row>
    <row r="150" spans="1:13" s="180" customFormat="1" ht="20.100000000000001" customHeight="1" x14ac:dyDescent="0.25">
      <c r="A150" s="181" t="s">
        <v>3335</v>
      </c>
      <c r="B150" s="16">
        <v>3295211009</v>
      </c>
      <c r="C150" s="18" t="s">
        <v>3361</v>
      </c>
      <c r="D150" s="301">
        <v>9005555094000</v>
      </c>
      <c r="E150" s="16" t="s">
        <v>3390</v>
      </c>
      <c r="F150" s="44" t="s">
        <v>17</v>
      </c>
      <c r="G150" s="17">
        <v>82</v>
      </c>
      <c r="H150" s="45">
        <f t="shared" ref="H150:H181" si="6">G150*(100-$H$148)/100</f>
        <v>82</v>
      </c>
      <c r="I150" s="46">
        <v>100</v>
      </c>
      <c r="J150" s="46">
        <v>600</v>
      </c>
      <c r="K150" s="46"/>
      <c r="L150" s="46"/>
      <c r="M150" s="214"/>
    </row>
    <row r="151" spans="1:13" s="180" customFormat="1" ht="20.100000000000001" customHeight="1" x14ac:dyDescent="0.25">
      <c r="A151" s="234"/>
      <c r="B151" s="16">
        <v>3295212019</v>
      </c>
      <c r="C151" s="18" t="s">
        <v>3362</v>
      </c>
      <c r="D151" s="301">
        <v>9005555094017</v>
      </c>
      <c r="E151" s="16" t="s">
        <v>3391</v>
      </c>
      <c r="F151" s="44" t="s">
        <v>17</v>
      </c>
      <c r="G151" s="17">
        <v>131</v>
      </c>
      <c r="H151" s="45">
        <f t="shared" si="6"/>
        <v>131</v>
      </c>
      <c r="I151" s="46">
        <v>100</v>
      </c>
      <c r="J151" s="46">
        <v>500</v>
      </c>
      <c r="K151" s="46">
        <v>11000</v>
      </c>
      <c r="L151" s="46"/>
      <c r="M151" s="214"/>
    </row>
    <row r="152" spans="1:13" s="180" customFormat="1" ht="20.100000000000001" customHeight="1" x14ac:dyDescent="0.25">
      <c r="A152" s="234"/>
      <c r="B152" s="16">
        <v>3295212021</v>
      </c>
      <c r="C152" s="19" t="s">
        <v>3363</v>
      </c>
      <c r="D152" s="303">
        <v>9005555094024</v>
      </c>
      <c r="E152" s="16" t="s">
        <v>3392</v>
      </c>
      <c r="F152" s="44" t="s">
        <v>17</v>
      </c>
      <c r="G152" s="17">
        <v>158</v>
      </c>
      <c r="H152" s="45">
        <f t="shared" si="6"/>
        <v>158</v>
      </c>
      <c r="I152" s="46">
        <v>100</v>
      </c>
      <c r="J152" s="46"/>
      <c r="K152" s="46">
        <v>5600</v>
      </c>
      <c r="L152" s="46"/>
      <c r="M152" s="214"/>
    </row>
    <row r="153" spans="1:13" s="180" customFormat="1" ht="20.100000000000001" customHeight="1" x14ac:dyDescent="0.25">
      <c r="A153" s="234"/>
      <c r="B153" s="16">
        <v>3295213048</v>
      </c>
      <c r="C153" s="19" t="s">
        <v>3364</v>
      </c>
      <c r="D153" s="303">
        <v>9005555094048</v>
      </c>
      <c r="E153" s="16" t="s">
        <v>3393</v>
      </c>
      <c r="F153" s="44" t="s">
        <v>17</v>
      </c>
      <c r="G153" s="17">
        <v>231</v>
      </c>
      <c r="H153" s="45">
        <f t="shared" si="6"/>
        <v>231</v>
      </c>
      <c r="I153" s="46">
        <v>100</v>
      </c>
      <c r="J153" s="46"/>
      <c r="K153" s="46">
        <v>4000</v>
      </c>
      <c r="L153" s="46"/>
      <c r="M153" s="214"/>
    </row>
    <row r="154" spans="1:13" s="180" customFormat="1" ht="20.100000000000001" customHeight="1" x14ac:dyDescent="0.25">
      <c r="B154" s="16">
        <v>3295213050</v>
      </c>
      <c r="C154" s="18" t="s">
        <v>3365</v>
      </c>
      <c r="D154" s="301">
        <v>9005555094062</v>
      </c>
      <c r="E154" s="16" t="s">
        <v>3394</v>
      </c>
      <c r="F154" s="44" t="s">
        <v>17</v>
      </c>
      <c r="G154" s="17">
        <v>308</v>
      </c>
      <c r="H154" s="45">
        <f t="shared" si="6"/>
        <v>308</v>
      </c>
      <c r="I154" s="46">
        <v>100</v>
      </c>
      <c r="J154" s="46"/>
      <c r="K154" s="46">
        <v>4000</v>
      </c>
      <c r="L154" s="46"/>
      <c r="M154" s="214"/>
    </row>
    <row r="155" spans="1:13" s="180" customFormat="1" ht="20.100000000000001" customHeight="1" x14ac:dyDescent="0.25">
      <c r="A155" s="384"/>
      <c r="B155" s="16">
        <v>3295213041</v>
      </c>
      <c r="C155" s="18" t="s">
        <v>3370</v>
      </c>
      <c r="D155" s="301">
        <v>9005555094093</v>
      </c>
      <c r="E155" s="16" t="s">
        <v>3395</v>
      </c>
      <c r="F155" s="44" t="s">
        <v>17</v>
      </c>
      <c r="G155" s="17">
        <v>417</v>
      </c>
      <c r="H155" s="45">
        <f t="shared" si="6"/>
        <v>417</v>
      </c>
      <c r="I155" s="46">
        <v>12</v>
      </c>
      <c r="J155" s="46">
        <v>636</v>
      </c>
      <c r="K155" s="46">
        <v>5088</v>
      </c>
      <c r="L155" s="46"/>
      <c r="M155" s="214"/>
    </row>
    <row r="156" spans="1:13" s="180" customFormat="1" ht="20.100000000000001" customHeight="1" x14ac:dyDescent="0.25">
      <c r="A156" s="384"/>
      <c r="B156" s="16">
        <v>3295213042</v>
      </c>
      <c r="C156" s="18" t="s">
        <v>3366</v>
      </c>
      <c r="D156" s="301">
        <v>9005555094109</v>
      </c>
      <c r="E156" s="16" t="s">
        <v>3396</v>
      </c>
      <c r="F156" s="44" t="s">
        <v>17</v>
      </c>
      <c r="G156" s="17">
        <v>415</v>
      </c>
      <c r="H156" s="45">
        <f t="shared" si="6"/>
        <v>415</v>
      </c>
      <c r="I156" s="46">
        <v>100</v>
      </c>
      <c r="J156" s="46"/>
      <c r="K156" s="46">
        <v>1800</v>
      </c>
      <c r="L156" s="46"/>
      <c r="M156" s="214"/>
    </row>
    <row r="157" spans="1:13" s="180" customFormat="1" ht="20.100000000000001" customHeight="1" x14ac:dyDescent="0.25">
      <c r="A157" s="230"/>
      <c r="B157" s="16">
        <v>3295214044</v>
      </c>
      <c r="C157" s="19" t="s">
        <v>3371</v>
      </c>
      <c r="D157" s="303">
        <v>9005555094130</v>
      </c>
      <c r="E157" s="16" t="s">
        <v>3397</v>
      </c>
      <c r="F157" s="44" t="s">
        <v>17</v>
      </c>
      <c r="G157" s="17">
        <v>599</v>
      </c>
      <c r="H157" s="45">
        <f t="shared" si="6"/>
        <v>599</v>
      </c>
      <c r="I157" s="46">
        <v>12</v>
      </c>
      <c r="J157" s="46">
        <v>516</v>
      </c>
      <c r="K157" s="46">
        <v>4128</v>
      </c>
      <c r="L157" s="46"/>
      <c r="M157" s="214"/>
    </row>
    <row r="158" spans="1:13" s="180" customFormat="1" ht="20.100000000000001" customHeight="1" x14ac:dyDescent="0.25">
      <c r="A158" s="384"/>
      <c r="B158" s="16">
        <v>3295214045</v>
      </c>
      <c r="C158" s="18" t="s">
        <v>3367</v>
      </c>
      <c r="D158" s="301">
        <v>9005555094147</v>
      </c>
      <c r="E158" s="16" t="s">
        <v>3398</v>
      </c>
      <c r="F158" s="44" t="s">
        <v>17</v>
      </c>
      <c r="G158" s="17">
        <v>597</v>
      </c>
      <c r="H158" s="45">
        <f t="shared" si="6"/>
        <v>597</v>
      </c>
      <c r="I158" s="46">
        <v>100</v>
      </c>
      <c r="J158" s="46"/>
      <c r="K158" s="46">
        <v>1400</v>
      </c>
      <c r="L158" s="46"/>
      <c r="M158" s="214"/>
    </row>
    <row r="159" spans="1:13" s="180" customFormat="1" ht="20.100000000000001" customHeight="1" x14ac:dyDescent="0.25">
      <c r="A159" s="384"/>
      <c r="B159" s="16">
        <v>3295214049</v>
      </c>
      <c r="C159" s="19" t="s">
        <v>3372</v>
      </c>
      <c r="D159" s="303">
        <v>9005555094161</v>
      </c>
      <c r="E159" s="16" t="s">
        <v>3399</v>
      </c>
      <c r="F159" s="44" t="s">
        <v>17</v>
      </c>
      <c r="G159" s="17">
        <v>913</v>
      </c>
      <c r="H159" s="45">
        <f t="shared" si="6"/>
        <v>913</v>
      </c>
      <c r="I159" s="46">
        <v>12</v>
      </c>
      <c r="J159" s="46">
        <v>456</v>
      </c>
      <c r="K159" s="46">
        <v>2736</v>
      </c>
      <c r="L159" s="46"/>
      <c r="M159" s="214"/>
    </row>
    <row r="160" spans="1:13" s="180" customFormat="1" ht="20.100000000000001" customHeight="1" x14ac:dyDescent="0.25">
      <c r="A160" s="384"/>
      <c r="B160" s="16">
        <v>3295214052</v>
      </c>
      <c r="C160" s="19" t="s">
        <v>3373</v>
      </c>
      <c r="D160" s="303">
        <v>9005555094185</v>
      </c>
      <c r="E160" s="16" t="s">
        <v>3400</v>
      </c>
      <c r="F160" s="44" t="s">
        <v>17</v>
      </c>
      <c r="G160" s="17">
        <v>1098</v>
      </c>
      <c r="H160" s="45">
        <f t="shared" si="6"/>
        <v>1098</v>
      </c>
      <c r="I160" s="46">
        <v>12</v>
      </c>
      <c r="J160" s="46">
        <v>396</v>
      </c>
      <c r="K160" s="46">
        <v>2376</v>
      </c>
      <c r="L160" s="46"/>
      <c r="M160" s="214"/>
    </row>
    <row r="161" spans="1:13" s="180" customFormat="1" ht="20.100000000000001" customHeight="1" x14ac:dyDescent="0.25">
      <c r="A161" s="384"/>
      <c r="B161" s="16">
        <v>3295214053</v>
      </c>
      <c r="C161" s="18" t="s">
        <v>3374</v>
      </c>
      <c r="D161" s="301">
        <v>9005555094208</v>
      </c>
      <c r="E161" s="16" t="s">
        <v>3401</v>
      </c>
      <c r="F161" s="44" t="s">
        <v>17</v>
      </c>
      <c r="G161" s="17">
        <v>1440</v>
      </c>
      <c r="H161" s="45">
        <f t="shared" si="6"/>
        <v>1440</v>
      </c>
      <c r="I161" s="46">
        <v>12</v>
      </c>
      <c r="J161" s="46">
        <v>204</v>
      </c>
      <c r="K161" s="46">
        <v>1632</v>
      </c>
      <c r="L161" s="46"/>
      <c r="M161" s="214"/>
    </row>
    <row r="162" spans="1:13" s="180" customFormat="1" ht="20.100000000000001" customHeight="1" x14ac:dyDescent="0.25">
      <c r="A162" s="384"/>
      <c r="B162" s="16">
        <v>3295214057</v>
      </c>
      <c r="C162" s="19" t="s">
        <v>3375</v>
      </c>
      <c r="D162" s="303">
        <v>9005555094222</v>
      </c>
      <c r="E162" s="16" t="s">
        <v>3402</v>
      </c>
      <c r="F162" s="44" t="s">
        <v>17</v>
      </c>
      <c r="G162" s="17">
        <v>1771</v>
      </c>
      <c r="H162" s="45">
        <f t="shared" si="6"/>
        <v>1771</v>
      </c>
      <c r="I162" s="46">
        <v>12</v>
      </c>
      <c r="J162" s="46">
        <v>168</v>
      </c>
      <c r="K162" s="46">
        <v>1344</v>
      </c>
      <c r="L162" s="46"/>
      <c r="M162" s="214"/>
    </row>
    <row r="163" spans="1:13" s="180" customFormat="1" ht="20.100000000000001" customHeight="1" x14ac:dyDescent="0.25">
      <c r="B163" s="16">
        <v>3295215037</v>
      </c>
      <c r="C163" s="19" t="s">
        <v>3376</v>
      </c>
      <c r="D163" s="303">
        <v>9005555094246</v>
      </c>
      <c r="E163" s="16" t="s">
        <v>3403</v>
      </c>
      <c r="F163" s="44" t="s">
        <v>17</v>
      </c>
      <c r="G163" s="17">
        <v>2258</v>
      </c>
      <c r="H163" s="45">
        <f t="shared" si="6"/>
        <v>2258</v>
      </c>
      <c r="I163" s="46">
        <v>12</v>
      </c>
      <c r="J163" s="46">
        <v>168</v>
      </c>
      <c r="K163" s="46">
        <v>1008</v>
      </c>
      <c r="L163" s="46"/>
      <c r="M163" s="214"/>
    </row>
    <row r="164" spans="1:13" s="180" customFormat="1" ht="20.100000000000001" customHeight="1" x14ac:dyDescent="0.25">
      <c r="B164" s="16">
        <v>3295215039</v>
      </c>
      <c r="C164" s="19" t="s">
        <v>3377</v>
      </c>
      <c r="D164" s="303">
        <v>9005555094260</v>
      </c>
      <c r="E164" s="16" t="s">
        <v>3404</v>
      </c>
      <c r="F164" s="44" t="s">
        <v>17</v>
      </c>
      <c r="G164" s="17">
        <v>2216</v>
      </c>
      <c r="H164" s="45">
        <f t="shared" si="6"/>
        <v>2216</v>
      </c>
      <c r="I164" s="46">
        <v>12</v>
      </c>
      <c r="J164" s="46">
        <v>132</v>
      </c>
      <c r="K164" s="46">
        <v>792</v>
      </c>
      <c r="L164" s="46"/>
      <c r="M164" s="214"/>
    </row>
    <row r="165" spans="1:13" s="180" customFormat="1" ht="20.100000000000001" customHeight="1" x14ac:dyDescent="0.25">
      <c r="A165" s="384"/>
      <c r="B165" s="16">
        <v>3295215002</v>
      </c>
      <c r="C165" s="19" t="s">
        <v>3378</v>
      </c>
      <c r="D165" s="303">
        <v>9005555094284</v>
      </c>
      <c r="E165" s="16" t="s">
        <v>3405</v>
      </c>
      <c r="F165" s="44" t="s">
        <v>17</v>
      </c>
      <c r="G165" s="17">
        <v>2910</v>
      </c>
      <c r="H165" s="45">
        <f t="shared" si="6"/>
        <v>2910</v>
      </c>
      <c r="I165" s="46">
        <v>12</v>
      </c>
      <c r="J165" s="46">
        <v>132</v>
      </c>
      <c r="K165" s="46">
        <v>792</v>
      </c>
      <c r="L165" s="46"/>
      <c r="M165" s="214"/>
    </row>
    <row r="166" spans="1:13" s="180" customFormat="1" ht="20.100000000000001" customHeight="1" x14ac:dyDescent="0.25">
      <c r="A166" s="384"/>
      <c r="B166" s="16">
        <v>3295215003</v>
      </c>
      <c r="C166" s="19" t="s">
        <v>3379</v>
      </c>
      <c r="D166" s="303">
        <v>9005555094291</v>
      </c>
      <c r="E166" s="16" t="s">
        <v>3406</v>
      </c>
      <c r="F166" s="44" t="s">
        <v>17</v>
      </c>
      <c r="G166" s="17">
        <v>2574</v>
      </c>
      <c r="H166" s="45">
        <f t="shared" si="6"/>
        <v>2574</v>
      </c>
      <c r="I166" s="46">
        <v>12</v>
      </c>
      <c r="J166" s="46">
        <v>96</v>
      </c>
      <c r="K166" s="46">
        <v>384</v>
      </c>
      <c r="L166" s="46"/>
      <c r="M166" s="214"/>
    </row>
    <row r="167" spans="1:13" s="180" customFormat="1" ht="20.100000000000001" customHeight="1" x14ac:dyDescent="0.25">
      <c r="A167" s="227"/>
      <c r="B167" s="16">
        <v>3295216019</v>
      </c>
      <c r="C167" s="19" t="s">
        <v>3380</v>
      </c>
      <c r="D167" s="303">
        <v>9005555094314</v>
      </c>
      <c r="E167" s="16" t="s">
        <v>3407</v>
      </c>
      <c r="F167" s="44" t="s">
        <v>17</v>
      </c>
      <c r="G167" s="17">
        <v>3161</v>
      </c>
      <c r="H167" s="45">
        <f t="shared" si="6"/>
        <v>3161</v>
      </c>
      <c r="I167" s="46">
        <v>12</v>
      </c>
      <c r="J167" s="46">
        <v>96</v>
      </c>
      <c r="K167" s="46">
        <v>384</v>
      </c>
      <c r="L167" s="46"/>
      <c r="M167" s="214"/>
    </row>
    <row r="168" spans="1:13" s="180" customFormat="1" ht="20.100000000000001" customHeight="1" x14ac:dyDescent="0.25">
      <c r="A168" s="227"/>
      <c r="B168" s="16">
        <v>3295216021</v>
      </c>
      <c r="C168" s="19" t="s">
        <v>3381</v>
      </c>
      <c r="D168" s="303">
        <v>9005555094345</v>
      </c>
      <c r="E168" s="16" t="s">
        <v>3408</v>
      </c>
      <c r="F168" s="44" t="s">
        <v>17</v>
      </c>
      <c r="G168" s="17">
        <v>5644</v>
      </c>
      <c r="H168" s="45">
        <f t="shared" si="6"/>
        <v>5644</v>
      </c>
      <c r="I168" s="46">
        <v>12</v>
      </c>
      <c r="J168" s="46">
        <v>36</v>
      </c>
      <c r="K168" s="46">
        <v>360</v>
      </c>
      <c r="L168" s="46"/>
      <c r="M168" s="214"/>
    </row>
    <row r="169" spans="1:13" s="180" customFormat="1" ht="20.100000000000001" customHeight="1" x14ac:dyDescent="0.25">
      <c r="A169" s="181" t="s">
        <v>3336</v>
      </c>
      <c r="B169" s="22">
        <v>3295213039</v>
      </c>
      <c r="C169" s="18" t="s">
        <v>3382</v>
      </c>
      <c r="D169" s="301">
        <v>9005555094079</v>
      </c>
      <c r="E169" s="16" t="s">
        <v>3409</v>
      </c>
      <c r="F169" s="44" t="s">
        <v>17</v>
      </c>
      <c r="G169" s="17">
        <v>319</v>
      </c>
      <c r="H169" s="45">
        <f t="shared" si="6"/>
        <v>319</v>
      </c>
      <c r="I169" s="46">
        <v>12</v>
      </c>
      <c r="J169" s="46">
        <v>636</v>
      </c>
      <c r="K169" s="46">
        <v>5088</v>
      </c>
      <c r="L169" s="46"/>
      <c r="M169" s="214"/>
    </row>
    <row r="170" spans="1:13" s="180" customFormat="1" ht="20.100000000000001" customHeight="1" x14ac:dyDescent="0.25">
      <c r="A170" s="233"/>
      <c r="B170" s="22">
        <v>3295213040</v>
      </c>
      <c r="C170" s="18" t="s">
        <v>3368</v>
      </c>
      <c r="D170" s="301">
        <v>9005555094086</v>
      </c>
      <c r="E170" s="16" t="s">
        <v>3410</v>
      </c>
      <c r="F170" s="44" t="s">
        <v>17</v>
      </c>
      <c r="G170" s="17">
        <v>317</v>
      </c>
      <c r="H170" s="45">
        <f t="shared" si="6"/>
        <v>317</v>
      </c>
      <c r="I170" s="46">
        <v>100</v>
      </c>
      <c r="J170" s="46"/>
      <c r="K170" s="46">
        <v>1800</v>
      </c>
      <c r="L170" s="46"/>
      <c r="M170" s="214"/>
    </row>
    <row r="171" spans="1:13" s="180" customFormat="1" ht="20.100000000000001" customHeight="1" x14ac:dyDescent="0.25">
      <c r="A171" s="233"/>
      <c r="B171" s="22">
        <v>3295214042</v>
      </c>
      <c r="C171" s="18" t="s">
        <v>3383</v>
      </c>
      <c r="D171" s="301">
        <v>9005555094116</v>
      </c>
      <c r="E171" s="16" t="s">
        <v>3411</v>
      </c>
      <c r="F171" s="44" t="s">
        <v>17</v>
      </c>
      <c r="G171" s="17">
        <v>435</v>
      </c>
      <c r="H171" s="45">
        <f t="shared" si="6"/>
        <v>435</v>
      </c>
      <c r="I171" s="46">
        <v>12</v>
      </c>
      <c r="J171" s="46">
        <v>516</v>
      </c>
      <c r="K171" s="46">
        <v>4128</v>
      </c>
      <c r="L171" s="46"/>
      <c r="M171" s="214"/>
    </row>
    <row r="172" spans="1:13" s="180" customFormat="1" ht="20.100000000000001" customHeight="1" x14ac:dyDescent="0.25">
      <c r="A172" s="233"/>
      <c r="B172" s="22">
        <v>3295214043</v>
      </c>
      <c r="C172" s="19" t="s">
        <v>3369</v>
      </c>
      <c r="D172" s="303">
        <v>9005555094123</v>
      </c>
      <c r="E172" s="16" t="s">
        <v>3412</v>
      </c>
      <c r="F172" s="44" t="s">
        <v>17</v>
      </c>
      <c r="G172" s="17">
        <v>433</v>
      </c>
      <c r="H172" s="45">
        <f t="shared" si="6"/>
        <v>433</v>
      </c>
      <c r="I172" s="46">
        <v>100</v>
      </c>
      <c r="J172" s="46"/>
      <c r="K172" s="46">
        <v>1400</v>
      </c>
      <c r="L172" s="46"/>
      <c r="M172" s="214"/>
    </row>
    <row r="173" spans="1:13" s="180" customFormat="1" ht="20.100000000000001" customHeight="1" x14ac:dyDescent="0.25">
      <c r="A173" s="233"/>
      <c r="B173" s="22">
        <v>3295214054</v>
      </c>
      <c r="C173" s="18" t="s">
        <v>3384</v>
      </c>
      <c r="D173" s="301">
        <v>9005555094192</v>
      </c>
      <c r="E173" s="16" t="s">
        <v>3413</v>
      </c>
      <c r="F173" s="44" t="s">
        <v>17</v>
      </c>
      <c r="G173" s="17">
        <v>1057</v>
      </c>
      <c r="H173" s="45">
        <f t="shared" si="6"/>
        <v>1057</v>
      </c>
      <c r="I173" s="46">
        <v>12</v>
      </c>
      <c r="J173" s="46">
        <v>204</v>
      </c>
      <c r="K173" s="46">
        <v>1632</v>
      </c>
      <c r="L173" s="46"/>
      <c r="M173" s="214"/>
    </row>
    <row r="174" spans="1:13" s="180" customFormat="1" ht="20.100000000000001" customHeight="1" x14ac:dyDescent="0.25">
      <c r="A174" s="182"/>
      <c r="B174" s="22">
        <v>3295215038</v>
      </c>
      <c r="C174" s="18" t="s">
        <v>3385</v>
      </c>
      <c r="D174" s="301">
        <v>9005555094253</v>
      </c>
      <c r="E174" s="16" t="s">
        <v>3414</v>
      </c>
      <c r="F174" s="44" t="s">
        <v>17</v>
      </c>
      <c r="G174" s="17">
        <v>1596</v>
      </c>
      <c r="H174" s="45">
        <f t="shared" si="6"/>
        <v>1596</v>
      </c>
      <c r="I174" s="46">
        <v>12</v>
      </c>
      <c r="J174" s="46">
        <v>132</v>
      </c>
      <c r="K174" s="46">
        <v>792</v>
      </c>
      <c r="L174" s="46"/>
      <c r="M174" s="214"/>
    </row>
    <row r="175" spans="1:13" s="180" customFormat="1" ht="20.100000000000001" customHeight="1" x14ac:dyDescent="0.25">
      <c r="A175" s="384"/>
      <c r="B175" s="16">
        <v>3295215001</v>
      </c>
      <c r="C175" s="19" t="s">
        <v>3386</v>
      </c>
      <c r="D175" s="303">
        <v>9005555094277</v>
      </c>
      <c r="E175" s="16" t="s">
        <v>3415</v>
      </c>
      <c r="F175" s="44" t="s">
        <v>17</v>
      </c>
      <c r="G175" s="17">
        <v>2077</v>
      </c>
      <c r="H175" s="45">
        <f t="shared" si="6"/>
        <v>2077</v>
      </c>
      <c r="I175" s="46">
        <v>12</v>
      </c>
      <c r="J175" s="46">
        <v>132</v>
      </c>
      <c r="K175" s="46">
        <v>792</v>
      </c>
      <c r="L175" s="46"/>
      <c r="M175" s="214"/>
    </row>
    <row r="176" spans="1:13" s="180" customFormat="1" ht="20.100000000000001" customHeight="1" x14ac:dyDescent="0.25">
      <c r="A176" s="384"/>
      <c r="B176" s="16">
        <v>3295215012</v>
      </c>
      <c r="C176" s="19" t="s">
        <v>3387</v>
      </c>
      <c r="D176" s="303">
        <v>9005555094307</v>
      </c>
      <c r="E176" s="16" t="s">
        <v>3416</v>
      </c>
      <c r="F176" s="44" t="s">
        <v>17</v>
      </c>
      <c r="G176" s="17">
        <v>3883</v>
      </c>
      <c r="H176" s="45">
        <f t="shared" si="6"/>
        <v>3883</v>
      </c>
      <c r="I176" s="46">
        <v>12</v>
      </c>
      <c r="J176" s="46">
        <v>96</v>
      </c>
      <c r="K176" s="46">
        <v>384</v>
      </c>
      <c r="L176" s="46"/>
      <c r="M176" s="214"/>
    </row>
    <row r="177" spans="1:13" s="180" customFormat="1" ht="20.100000000000001" customHeight="1" x14ac:dyDescent="0.25">
      <c r="A177" s="227"/>
      <c r="B177" s="16">
        <v>3295216001</v>
      </c>
      <c r="C177" s="19" t="s">
        <v>3388</v>
      </c>
      <c r="D177" s="303">
        <v>9005555094321</v>
      </c>
      <c r="E177" s="16" t="s">
        <v>3417</v>
      </c>
      <c r="F177" s="44" t="s">
        <v>17</v>
      </c>
      <c r="G177" s="17">
        <v>4335</v>
      </c>
      <c r="H177" s="45">
        <f t="shared" si="6"/>
        <v>4335</v>
      </c>
      <c r="I177" s="46">
        <v>12</v>
      </c>
      <c r="J177" s="46">
        <v>96</v>
      </c>
      <c r="K177" s="46">
        <v>384</v>
      </c>
      <c r="L177" s="46"/>
      <c r="M177" s="214"/>
    </row>
    <row r="178" spans="1:13" s="180" customFormat="1" ht="20.100000000000001" customHeight="1" x14ac:dyDescent="0.25">
      <c r="A178" s="258"/>
      <c r="B178" s="16">
        <v>3295216020</v>
      </c>
      <c r="C178" s="19" t="s">
        <v>3389</v>
      </c>
      <c r="D178" s="303">
        <v>9005555094338</v>
      </c>
      <c r="E178" s="16" t="s">
        <v>3418</v>
      </c>
      <c r="F178" s="44" t="s">
        <v>17</v>
      </c>
      <c r="G178" s="17">
        <v>4101</v>
      </c>
      <c r="H178" s="45">
        <f t="shared" si="6"/>
        <v>4101</v>
      </c>
      <c r="I178" s="46">
        <v>12</v>
      </c>
      <c r="J178" s="46">
        <v>36</v>
      </c>
      <c r="K178" s="46">
        <v>360</v>
      </c>
      <c r="L178" s="46"/>
      <c r="M178" s="214"/>
    </row>
    <row r="179" spans="1:13" s="180" customFormat="1" ht="20.100000000000001" customHeight="1" x14ac:dyDescent="0.25">
      <c r="A179" s="181" t="s">
        <v>3335</v>
      </c>
      <c r="B179" s="16">
        <v>3295211008</v>
      </c>
      <c r="C179" s="18" t="s">
        <v>202</v>
      </c>
      <c r="D179" s="301">
        <v>9005555094000</v>
      </c>
      <c r="E179" s="16" t="s">
        <v>314</v>
      </c>
      <c r="F179" s="44" t="s">
        <v>17</v>
      </c>
      <c r="G179" s="17">
        <v>92</v>
      </c>
      <c r="H179" s="45">
        <f t="shared" si="6"/>
        <v>92</v>
      </c>
      <c r="I179" s="46">
        <v>100</v>
      </c>
      <c r="J179" s="46">
        <v>600</v>
      </c>
      <c r="K179" s="46"/>
      <c r="L179" s="46"/>
      <c r="M179" s="214"/>
    </row>
    <row r="180" spans="1:13" s="180" customFormat="1" ht="20.100000000000001" customHeight="1" x14ac:dyDescent="0.25">
      <c r="A180" s="234" t="s">
        <v>3472</v>
      </c>
      <c r="B180" s="16">
        <v>3295212008</v>
      </c>
      <c r="C180" s="18" t="s">
        <v>203</v>
      </c>
      <c r="D180" s="301">
        <v>9005555094017</v>
      </c>
      <c r="E180" s="16" t="s">
        <v>315</v>
      </c>
      <c r="F180" s="44" t="s">
        <v>17</v>
      </c>
      <c r="G180" s="17">
        <v>134</v>
      </c>
      <c r="H180" s="45">
        <f t="shared" si="6"/>
        <v>134</v>
      </c>
      <c r="I180" s="46">
        <v>100</v>
      </c>
      <c r="J180" s="46">
        <v>500</v>
      </c>
      <c r="K180" s="46">
        <v>11000</v>
      </c>
      <c r="L180" s="46"/>
      <c r="M180" s="214"/>
    </row>
    <row r="181" spans="1:13" s="180" customFormat="1" ht="20.100000000000001" customHeight="1" x14ac:dyDescent="0.25">
      <c r="A181" s="234"/>
      <c r="B181" s="16">
        <v>3295212015</v>
      </c>
      <c r="C181" s="19" t="s">
        <v>204</v>
      </c>
      <c r="D181" s="303">
        <v>9005555094024</v>
      </c>
      <c r="E181" s="16" t="s">
        <v>316</v>
      </c>
      <c r="F181" s="44" t="s">
        <v>17</v>
      </c>
      <c r="G181" s="17">
        <v>161</v>
      </c>
      <c r="H181" s="45">
        <f t="shared" si="6"/>
        <v>161</v>
      </c>
      <c r="I181" s="46">
        <v>100</v>
      </c>
      <c r="J181" s="46"/>
      <c r="K181" s="46">
        <v>5600</v>
      </c>
      <c r="L181" s="46"/>
      <c r="M181" s="214"/>
    </row>
    <row r="182" spans="1:13" s="180" customFormat="1" ht="20.100000000000001" customHeight="1" x14ac:dyDescent="0.25">
      <c r="A182" s="234"/>
      <c r="B182" s="16">
        <v>3295213011</v>
      </c>
      <c r="C182" s="19" t="s">
        <v>205</v>
      </c>
      <c r="D182" s="303">
        <v>9005555094048</v>
      </c>
      <c r="E182" s="16" t="s">
        <v>317</v>
      </c>
      <c r="F182" s="44" t="s">
        <v>17</v>
      </c>
      <c r="G182" s="17">
        <v>235</v>
      </c>
      <c r="H182" s="45">
        <f t="shared" ref="H182:H199" si="7">G182*(100-$H$148)/100</f>
        <v>235</v>
      </c>
      <c r="I182" s="46">
        <v>100</v>
      </c>
      <c r="J182" s="46"/>
      <c r="K182" s="46">
        <v>4000</v>
      </c>
      <c r="L182" s="46"/>
      <c r="M182" s="214"/>
    </row>
    <row r="183" spans="1:13" s="180" customFormat="1" ht="20.100000000000001" customHeight="1" x14ac:dyDescent="0.25">
      <c r="B183" s="16">
        <v>3295213017</v>
      </c>
      <c r="C183" s="18" t="s">
        <v>206</v>
      </c>
      <c r="D183" s="301">
        <v>9005555094062</v>
      </c>
      <c r="E183" s="16" t="s">
        <v>318</v>
      </c>
      <c r="F183" s="44" t="s">
        <v>17</v>
      </c>
      <c r="G183" s="17">
        <v>311</v>
      </c>
      <c r="H183" s="45">
        <f t="shared" si="7"/>
        <v>311</v>
      </c>
      <c r="I183" s="46">
        <v>100</v>
      </c>
      <c r="J183" s="46"/>
      <c r="K183" s="46">
        <v>4000</v>
      </c>
      <c r="L183" s="46"/>
      <c r="M183" s="214"/>
    </row>
    <row r="184" spans="1:13" s="180" customFormat="1" ht="20.100000000000001" customHeight="1" x14ac:dyDescent="0.25">
      <c r="A184" s="384"/>
      <c r="B184" s="16">
        <v>3295213032</v>
      </c>
      <c r="C184" s="18" t="s">
        <v>212</v>
      </c>
      <c r="D184" s="301">
        <v>9005555094093</v>
      </c>
      <c r="E184" s="16" t="s">
        <v>321</v>
      </c>
      <c r="F184" s="44" t="s">
        <v>17</v>
      </c>
      <c r="G184" s="17">
        <v>420</v>
      </c>
      <c r="H184" s="45">
        <f t="shared" si="7"/>
        <v>420</v>
      </c>
      <c r="I184" s="46">
        <v>12</v>
      </c>
      <c r="J184" s="46">
        <v>636</v>
      </c>
      <c r="K184" s="46">
        <v>5088</v>
      </c>
      <c r="L184" s="46"/>
      <c r="M184" s="214"/>
    </row>
    <row r="185" spans="1:13" s="180" customFormat="1" ht="20.100000000000001" customHeight="1" x14ac:dyDescent="0.25">
      <c r="A185" s="384"/>
      <c r="B185" s="16">
        <v>3295213033</v>
      </c>
      <c r="C185" s="18" t="s">
        <v>208</v>
      </c>
      <c r="D185" s="301">
        <v>9005555094109</v>
      </c>
      <c r="E185" s="16" t="s">
        <v>322</v>
      </c>
      <c r="F185" s="44" t="s">
        <v>17</v>
      </c>
      <c r="G185" s="17">
        <v>418</v>
      </c>
      <c r="H185" s="45">
        <f t="shared" si="7"/>
        <v>418</v>
      </c>
      <c r="I185" s="46">
        <v>100</v>
      </c>
      <c r="J185" s="46"/>
      <c r="K185" s="46">
        <v>1800</v>
      </c>
      <c r="L185" s="46"/>
      <c r="M185" s="214"/>
    </row>
    <row r="186" spans="1:13" s="180" customFormat="1" ht="20.100000000000001" customHeight="1" x14ac:dyDescent="0.25">
      <c r="A186" s="230"/>
      <c r="B186" s="16">
        <v>3295214018</v>
      </c>
      <c r="C186" s="19" t="s">
        <v>214</v>
      </c>
      <c r="D186" s="303">
        <v>9005555094130</v>
      </c>
      <c r="E186" s="16" t="s">
        <v>325</v>
      </c>
      <c r="F186" s="44" t="s">
        <v>17</v>
      </c>
      <c r="G186" s="17">
        <v>602</v>
      </c>
      <c r="H186" s="45">
        <f t="shared" si="7"/>
        <v>602</v>
      </c>
      <c r="I186" s="46">
        <v>12</v>
      </c>
      <c r="J186" s="46">
        <v>516</v>
      </c>
      <c r="K186" s="46">
        <v>4128</v>
      </c>
      <c r="L186" s="46"/>
      <c r="M186" s="214"/>
    </row>
    <row r="187" spans="1:13" s="180" customFormat="1" ht="20.100000000000001" customHeight="1" x14ac:dyDescent="0.25">
      <c r="A187" s="384"/>
      <c r="B187" s="16">
        <v>3295214019</v>
      </c>
      <c r="C187" s="18" t="s">
        <v>210</v>
      </c>
      <c r="D187" s="301">
        <v>9005555094147</v>
      </c>
      <c r="E187" s="16" t="s">
        <v>326</v>
      </c>
      <c r="F187" s="44" t="s">
        <v>17</v>
      </c>
      <c r="G187" s="17">
        <v>600</v>
      </c>
      <c r="H187" s="45">
        <f t="shared" si="7"/>
        <v>600</v>
      </c>
      <c r="I187" s="46">
        <v>100</v>
      </c>
      <c r="J187" s="46"/>
      <c r="K187" s="46">
        <v>1400</v>
      </c>
      <c r="L187" s="46"/>
      <c r="M187" s="214"/>
    </row>
    <row r="188" spans="1:13" s="180" customFormat="1" ht="20.100000000000001" customHeight="1" x14ac:dyDescent="0.25">
      <c r="A188" s="384"/>
      <c r="B188" s="16">
        <v>3295214023</v>
      </c>
      <c r="C188" s="19" t="s">
        <v>215</v>
      </c>
      <c r="D188" s="303">
        <v>9005555094161</v>
      </c>
      <c r="E188" s="16" t="s">
        <v>327</v>
      </c>
      <c r="F188" s="44" t="s">
        <v>17</v>
      </c>
      <c r="G188" s="17">
        <v>916</v>
      </c>
      <c r="H188" s="45">
        <f t="shared" si="7"/>
        <v>916</v>
      </c>
      <c r="I188" s="46">
        <v>12</v>
      </c>
      <c r="J188" s="46">
        <v>456</v>
      </c>
      <c r="K188" s="46">
        <v>2736</v>
      </c>
      <c r="L188" s="46"/>
      <c r="M188" s="214"/>
    </row>
    <row r="189" spans="1:13" s="180" customFormat="1" ht="20.100000000000001" customHeight="1" x14ac:dyDescent="0.25">
      <c r="A189" s="384"/>
      <c r="B189" s="16">
        <v>3295214027</v>
      </c>
      <c r="C189" s="19" t="s">
        <v>216</v>
      </c>
      <c r="D189" s="303">
        <v>9005555094185</v>
      </c>
      <c r="E189" s="16" t="s">
        <v>328</v>
      </c>
      <c r="F189" s="44" t="s">
        <v>17</v>
      </c>
      <c r="G189" s="17">
        <v>1101</v>
      </c>
      <c r="H189" s="45">
        <f t="shared" si="7"/>
        <v>1101</v>
      </c>
      <c r="I189" s="46">
        <v>12</v>
      </c>
      <c r="J189" s="46">
        <v>396</v>
      </c>
      <c r="K189" s="46">
        <v>2376</v>
      </c>
      <c r="L189" s="46"/>
      <c r="M189" s="214"/>
    </row>
    <row r="190" spans="1:13" s="180" customFormat="1" ht="20.100000000000001" customHeight="1" x14ac:dyDescent="0.25">
      <c r="A190" s="384"/>
      <c r="B190" s="16">
        <v>3295214036</v>
      </c>
      <c r="C190" s="18" t="s">
        <v>218</v>
      </c>
      <c r="D190" s="301">
        <v>9005555094208</v>
      </c>
      <c r="E190" s="16" t="s">
        <v>330</v>
      </c>
      <c r="F190" s="44" t="s">
        <v>17</v>
      </c>
      <c r="G190" s="17">
        <v>1344</v>
      </c>
      <c r="H190" s="45">
        <f t="shared" si="7"/>
        <v>1344</v>
      </c>
      <c r="I190" s="46">
        <v>12</v>
      </c>
      <c r="J190" s="46">
        <v>204</v>
      </c>
      <c r="K190" s="46">
        <v>1632</v>
      </c>
      <c r="L190" s="46"/>
      <c r="M190" s="214"/>
    </row>
    <row r="191" spans="1:13" s="180" customFormat="1" ht="20.100000000000001" customHeight="1" x14ac:dyDescent="0.25">
      <c r="A191" s="384"/>
      <c r="B191" s="16">
        <v>3295214040</v>
      </c>
      <c r="C191" s="19" t="s">
        <v>219</v>
      </c>
      <c r="D191" s="303">
        <v>9005555094222</v>
      </c>
      <c r="E191" s="16" t="s">
        <v>331</v>
      </c>
      <c r="F191" s="44" t="s">
        <v>17</v>
      </c>
      <c r="G191" s="17">
        <v>1774</v>
      </c>
      <c r="H191" s="45">
        <f t="shared" si="7"/>
        <v>1774</v>
      </c>
      <c r="I191" s="46">
        <v>12</v>
      </c>
      <c r="J191" s="46">
        <v>168</v>
      </c>
      <c r="K191" s="46">
        <v>1344</v>
      </c>
      <c r="L191" s="46"/>
      <c r="M191" s="214"/>
    </row>
    <row r="192" spans="1:13" s="180" customFormat="1" ht="20.100000000000001" customHeight="1" x14ac:dyDescent="0.25">
      <c r="B192" s="16">
        <v>3295215018</v>
      </c>
      <c r="C192" s="19" t="s">
        <v>220</v>
      </c>
      <c r="D192" s="303">
        <v>9005555094246</v>
      </c>
      <c r="E192" s="16" t="s">
        <v>332</v>
      </c>
      <c r="F192" s="44" t="s">
        <v>17</v>
      </c>
      <c r="G192" s="17">
        <v>2261</v>
      </c>
      <c r="H192" s="45">
        <f t="shared" si="7"/>
        <v>2261</v>
      </c>
      <c r="I192" s="46">
        <v>12</v>
      </c>
      <c r="J192" s="46">
        <v>168</v>
      </c>
      <c r="K192" s="46">
        <v>1008</v>
      </c>
      <c r="L192" s="46"/>
      <c r="M192" s="214"/>
    </row>
    <row r="193" spans="1:13" s="180" customFormat="1" ht="20.100000000000001" customHeight="1" x14ac:dyDescent="0.25">
      <c r="B193" s="16">
        <v>3295215024</v>
      </c>
      <c r="C193" s="19" t="s">
        <v>222</v>
      </c>
      <c r="D193" s="303">
        <v>9005555094260</v>
      </c>
      <c r="E193" s="16" t="s">
        <v>334</v>
      </c>
      <c r="F193" s="44" t="s">
        <v>17</v>
      </c>
      <c r="G193" s="17">
        <v>2219</v>
      </c>
      <c r="H193" s="45">
        <f t="shared" si="7"/>
        <v>2219</v>
      </c>
      <c r="I193" s="46">
        <v>12</v>
      </c>
      <c r="J193" s="46">
        <v>132</v>
      </c>
      <c r="K193" s="46">
        <v>792</v>
      </c>
      <c r="L193" s="46"/>
      <c r="M193" s="214"/>
    </row>
    <row r="194" spans="1:13" s="180" customFormat="1" ht="20.100000000000001" customHeight="1" x14ac:dyDescent="0.25">
      <c r="A194" s="232" t="s">
        <v>3336</v>
      </c>
      <c r="B194" s="16">
        <v>3295213030</v>
      </c>
      <c r="C194" s="18" t="s">
        <v>211</v>
      </c>
      <c r="D194" s="301">
        <v>9005555094079</v>
      </c>
      <c r="E194" s="16" t="s">
        <v>319</v>
      </c>
      <c r="F194" s="44" t="s">
        <v>17</v>
      </c>
      <c r="G194" s="17">
        <v>322</v>
      </c>
      <c r="H194" s="45">
        <f t="shared" si="7"/>
        <v>322</v>
      </c>
      <c r="I194" s="46">
        <v>12</v>
      </c>
      <c r="J194" s="46">
        <v>636</v>
      </c>
      <c r="K194" s="46">
        <v>5088</v>
      </c>
      <c r="L194" s="46"/>
      <c r="M194" s="214"/>
    </row>
    <row r="195" spans="1:13" s="180" customFormat="1" ht="20.100000000000001" customHeight="1" x14ac:dyDescent="0.25">
      <c r="A195" s="234" t="s">
        <v>3472</v>
      </c>
      <c r="B195" s="16">
        <v>3295213031</v>
      </c>
      <c r="C195" s="18" t="s">
        <v>207</v>
      </c>
      <c r="D195" s="301">
        <v>9005555094086</v>
      </c>
      <c r="E195" s="16" t="s">
        <v>320</v>
      </c>
      <c r="F195" s="44" t="s">
        <v>17</v>
      </c>
      <c r="G195" s="17">
        <v>320</v>
      </c>
      <c r="H195" s="45">
        <f t="shared" si="7"/>
        <v>320</v>
      </c>
      <c r="I195" s="46">
        <v>100</v>
      </c>
      <c r="J195" s="46"/>
      <c r="K195" s="46">
        <v>1800</v>
      </c>
      <c r="L195" s="46"/>
      <c r="M195" s="214"/>
    </row>
    <row r="196" spans="1:13" s="180" customFormat="1" ht="20.100000000000001" customHeight="1" x14ac:dyDescent="0.25">
      <c r="A196" s="234"/>
      <c r="B196" s="16">
        <v>3295214016</v>
      </c>
      <c r="C196" s="18" t="s">
        <v>213</v>
      </c>
      <c r="D196" s="301">
        <v>9005555094116</v>
      </c>
      <c r="E196" s="16" t="s">
        <v>323</v>
      </c>
      <c r="F196" s="44" t="s">
        <v>17</v>
      </c>
      <c r="G196" s="17">
        <v>438</v>
      </c>
      <c r="H196" s="45">
        <f t="shared" si="7"/>
        <v>438</v>
      </c>
      <c r="I196" s="46">
        <v>12</v>
      </c>
      <c r="J196" s="46">
        <v>516</v>
      </c>
      <c r="K196" s="46">
        <v>4128</v>
      </c>
      <c r="L196" s="46"/>
      <c r="M196" s="214"/>
    </row>
    <row r="197" spans="1:13" s="180" customFormat="1" ht="20.100000000000001" customHeight="1" x14ac:dyDescent="0.25">
      <c r="A197" s="234"/>
      <c r="B197" s="16">
        <v>3295214017</v>
      </c>
      <c r="C197" s="19" t="s">
        <v>209</v>
      </c>
      <c r="D197" s="303">
        <v>9005555094123</v>
      </c>
      <c r="E197" s="16" t="s">
        <v>324</v>
      </c>
      <c r="F197" s="44" t="s">
        <v>17</v>
      </c>
      <c r="G197" s="17">
        <v>436</v>
      </c>
      <c r="H197" s="45">
        <f t="shared" si="7"/>
        <v>436</v>
      </c>
      <c r="I197" s="46">
        <v>100</v>
      </c>
      <c r="J197" s="46"/>
      <c r="K197" s="46">
        <v>1400</v>
      </c>
      <c r="L197" s="46"/>
      <c r="M197" s="214"/>
    </row>
    <row r="198" spans="1:13" s="180" customFormat="1" ht="20.100000000000001" customHeight="1" x14ac:dyDescent="0.25">
      <c r="A198" s="227" t="s">
        <v>711</v>
      </c>
      <c r="B198" s="16">
        <v>3295214037</v>
      </c>
      <c r="C198" s="18" t="s">
        <v>217</v>
      </c>
      <c r="D198" s="301">
        <v>9005555094192</v>
      </c>
      <c r="E198" s="16" t="s">
        <v>329</v>
      </c>
      <c r="F198" s="44" t="s">
        <v>17</v>
      </c>
      <c r="G198" s="17">
        <v>1155</v>
      </c>
      <c r="H198" s="45">
        <f t="shared" si="7"/>
        <v>1155</v>
      </c>
      <c r="I198" s="46">
        <v>12</v>
      </c>
      <c r="J198" s="46">
        <v>204</v>
      </c>
      <c r="K198" s="46">
        <v>1632</v>
      </c>
      <c r="L198" s="46"/>
      <c r="M198" s="214"/>
    </row>
    <row r="199" spans="1:13" s="180" customFormat="1" ht="20.100000000000001" customHeight="1" x14ac:dyDescent="0.25">
      <c r="A199" s="258" t="s">
        <v>3491</v>
      </c>
      <c r="B199" s="16">
        <v>3295215023</v>
      </c>
      <c r="C199" s="18" t="s">
        <v>221</v>
      </c>
      <c r="D199" s="301">
        <v>9005555094253</v>
      </c>
      <c r="E199" s="16" t="s">
        <v>333</v>
      </c>
      <c r="F199" s="44" t="s">
        <v>17</v>
      </c>
      <c r="G199" s="17">
        <v>1600</v>
      </c>
      <c r="H199" s="45">
        <f t="shared" si="7"/>
        <v>1600</v>
      </c>
      <c r="I199" s="46">
        <v>12</v>
      </c>
      <c r="J199" s="46">
        <v>132</v>
      </c>
      <c r="K199" s="46">
        <v>792</v>
      </c>
      <c r="L199" s="46"/>
      <c r="M199" s="214"/>
    </row>
    <row r="200" spans="1:13" s="180" customFormat="1" ht="43.2" customHeight="1" x14ac:dyDescent="0.25">
      <c r="A200" s="235" t="s">
        <v>18</v>
      </c>
      <c r="B200" s="236"/>
      <c r="C200" s="236"/>
      <c r="D200" s="307"/>
      <c r="E200" s="236"/>
      <c r="F200" s="237"/>
      <c r="G200" s="236"/>
      <c r="H200" s="237"/>
      <c r="I200" s="238" t="str">
        <f>REPLACE(B200,1,8,"")</f>
        <v/>
      </c>
      <c r="J200" s="237"/>
      <c r="K200" s="238"/>
      <c r="L200" s="237"/>
      <c r="M200" s="214"/>
    </row>
    <row r="201" spans="1:13" s="180" customFormat="1" ht="33.6" customHeight="1" x14ac:dyDescent="0.25">
      <c r="A201" s="239" t="s">
        <v>3273</v>
      </c>
      <c r="B201" s="225"/>
      <c r="C201" s="225"/>
      <c r="D201" s="304"/>
      <c r="E201" s="225"/>
      <c r="F201" s="216"/>
      <c r="G201" s="208" t="s">
        <v>5</v>
      </c>
      <c r="H201" s="217">
        <f>'Rabatové skupiny'!C50</f>
        <v>0</v>
      </c>
      <c r="I201" s="286" t="s">
        <v>3322</v>
      </c>
      <c r="J201" s="219"/>
      <c r="K201" s="218"/>
      <c r="L201" s="287" t="s">
        <v>3217</v>
      </c>
      <c r="M201" s="214"/>
    </row>
    <row r="202" spans="1:13" s="180" customFormat="1" ht="36" customHeight="1" x14ac:dyDescent="0.25">
      <c r="A202" s="211" t="s">
        <v>2</v>
      </c>
      <c r="B202" s="212" t="s">
        <v>3278</v>
      </c>
      <c r="C202" s="212" t="s">
        <v>3277</v>
      </c>
      <c r="D202" s="305" t="s">
        <v>3332</v>
      </c>
      <c r="E202" s="212" t="s">
        <v>3</v>
      </c>
      <c r="F202" s="212" t="s">
        <v>4</v>
      </c>
      <c r="G202" s="213" t="s">
        <v>7</v>
      </c>
      <c r="H202" s="213" t="s">
        <v>8</v>
      </c>
      <c r="I202" s="213" t="s">
        <v>3329</v>
      </c>
      <c r="J202" s="213" t="s">
        <v>3330</v>
      </c>
      <c r="K202" s="213" t="s">
        <v>3327</v>
      </c>
      <c r="L202" s="213" t="s">
        <v>3328</v>
      </c>
      <c r="M202" s="214"/>
    </row>
    <row r="203" spans="1:13" s="180" customFormat="1" ht="20.100000000000001" customHeight="1" x14ac:dyDescent="0.25">
      <c r="A203" s="181" t="s">
        <v>3335</v>
      </c>
      <c r="B203" s="22">
        <v>3295182007</v>
      </c>
      <c r="C203" s="18" t="s">
        <v>3137</v>
      </c>
      <c r="D203" s="301">
        <v>9005555445932</v>
      </c>
      <c r="E203" s="16" t="s">
        <v>3138</v>
      </c>
      <c r="F203" s="44" t="s">
        <v>17</v>
      </c>
      <c r="G203" s="17">
        <v>69</v>
      </c>
      <c r="H203" s="45">
        <f t="shared" ref="H203:H243" si="8">G203*(100-$H$201)/100</f>
        <v>69</v>
      </c>
      <c r="I203" s="46">
        <v>100</v>
      </c>
      <c r="J203" s="46">
        <v>500</v>
      </c>
      <c r="K203" s="46">
        <v>11000</v>
      </c>
      <c r="L203" s="46"/>
      <c r="M203" s="214"/>
    </row>
    <row r="204" spans="1:13" s="180" customFormat="1" ht="20.100000000000001" customHeight="1" x14ac:dyDescent="0.25">
      <c r="B204" s="22">
        <v>3295182009</v>
      </c>
      <c r="C204" s="18" t="s">
        <v>3139</v>
      </c>
      <c r="D204" s="301">
        <v>9005555445949</v>
      </c>
      <c r="E204" s="16" t="s">
        <v>3140</v>
      </c>
      <c r="F204" s="44" t="s">
        <v>17</v>
      </c>
      <c r="G204" s="17">
        <v>98</v>
      </c>
      <c r="H204" s="45">
        <f t="shared" si="8"/>
        <v>98</v>
      </c>
      <c r="I204" s="46">
        <v>100</v>
      </c>
      <c r="J204" s="46"/>
      <c r="K204" s="46">
        <v>5600</v>
      </c>
      <c r="L204" s="46"/>
      <c r="M204" s="214"/>
    </row>
    <row r="205" spans="1:13" s="180" customFormat="1" ht="20.100000000000001" customHeight="1" x14ac:dyDescent="0.25">
      <c r="A205" s="179"/>
      <c r="B205" s="22">
        <v>3295183018</v>
      </c>
      <c r="C205" s="18" t="s">
        <v>3143</v>
      </c>
      <c r="D205" s="301">
        <v>9005555445550</v>
      </c>
      <c r="E205" s="16" t="s">
        <v>3144</v>
      </c>
      <c r="F205" s="44" t="s">
        <v>17</v>
      </c>
      <c r="G205" s="17">
        <v>148</v>
      </c>
      <c r="H205" s="45">
        <f t="shared" si="8"/>
        <v>148</v>
      </c>
      <c r="I205" s="46">
        <v>100</v>
      </c>
      <c r="J205" s="46"/>
      <c r="K205" s="46">
        <v>4000</v>
      </c>
      <c r="L205" s="46"/>
      <c r="M205" s="214"/>
    </row>
    <row r="206" spans="1:13" s="180" customFormat="1" ht="20.100000000000001" customHeight="1" x14ac:dyDescent="0.25">
      <c r="A206" s="179"/>
      <c r="B206" s="22">
        <v>3295183020</v>
      </c>
      <c r="C206" s="18" t="s">
        <v>3147</v>
      </c>
      <c r="D206" s="301">
        <v>9005555445598</v>
      </c>
      <c r="E206" s="16" t="s">
        <v>3148</v>
      </c>
      <c r="F206" s="44" t="s">
        <v>17</v>
      </c>
      <c r="G206" s="17">
        <v>214</v>
      </c>
      <c r="H206" s="45">
        <f t="shared" si="8"/>
        <v>214</v>
      </c>
      <c r="I206" s="46">
        <v>100</v>
      </c>
      <c r="J206" s="46"/>
      <c r="K206" s="46">
        <v>4000</v>
      </c>
      <c r="L206" s="46"/>
      <c r="M206" s="214"/>
    </row>
    <row r="207" spans="1:13" s="180" customFormat="1" ht="20.100000000000001" customHeight="1" x14ac:dyDescent="0.25">
      <c r="A207" s="179"/>
      <c r="B207" s="22">
        <v>3295183023</v>
      </c>
      <c r="C207" s="18" t="s">
        <v>3153</v>
      </c>
      <c r="D207" s="301">
        <v>9005555445642</v>
      </c>
      <c r="E207" s="16" t="s">
        <v>3154</v>
      </c>
      <c r="F207" s="44" t="s">
        <v>17</v>
      </c>
      <c r="G207" s="17">
        <v>274</v>
      </c>
      <c r="H207" s="45">
        <f t="shared" si="8"/>
        <v>274</v>
      </c>
      <c r="I207" s="46">
        <v>12</v>
      </c>
      <c r="J207" s="46">
        <v>696</v>
      </c>
      <c r="K207" s="46">
        <v>6960</v>
      </c>
      <c r="L207" s="46"/>
      <c r="M207" s="214"/>
    </row>
    <row r="208" spans="1:13" s="180" customFormat="1" ht="20.100000000000001" customHeight="1" x14ac:dyDescent="0.25">
      <c r="A208" s="179"/>
      <c r="B208" s="22">
        <v>3295183024</v>
      </c>
      <c r="C208" s="19" t="s">
        <v>3155</v>
      </c>
      <c r="D208" s="303">
        <v>9005555445635</v>
      </c>
      <c r="E208" s="16" t="s">
        <v>3156</v>
      </c>
      <c r="F208" s="44" t="s">
        <v>17</v>
      </c>
      <c r="G208" s="17">
        <v>272</v>
      </c>
      <c r="H208" s="45">
        <f t="shared" si="8"/>
        <v>272</v>
      </c>
      <c r="I208" s="46">
        <v>100</v>
      </c>
      <c r="J208" s="46"/>
      <c r="K208" s="46">
        <v>2000</v>
      </c>
      <c r="L208" s="46"/>
      <c r="M208" s="214"/>
    </row>
    <row r="209" spans="1:13" s="180" customFormat="1" ht="20.100000000000001" customHeight="1" x14ac:dyDescent="0.25">
      <c r="A209" s="179"/>
      <c r="B209" s="22">
        <v>3295184028</v>
      </c>
      <c r="C209" s="18" t="s">
        <v>3161</v>
      </c>
      <c r="D209" s="301">
        <v>9005555445277</v>
      </c>
      <c r="E209" s="16" t="s">
        <v>3162</v>
      </c>
      <c r="F209" s="44" t="s">
        <v>17</v>
      </c>
      <c r="G209" s="17">
        <v>392</v>
      </c>
      <c r="H209" s="45">
        <f t="shared" si="8"/>
        <v>392</v>
      </c>
      <c r="I209" s="46">
        <v>12</v>
      </c>
      <c r="J209" s="46">
        <v>576</v>
      </c>
      <c r="K209" s="46">
        <v>4608</v>
      </c>
      <c r="L209" s="46"/>
      <c r="M209" s="214"/>
    </row>
    <row r="210" spans="1:13" s="180" customFormat="1" ht="20.100000000000001" customHeight="1" x14ac:dyDescent="0.25">
      <c r="A210" s="179"/>
      <c r="B210" s="22">
        <v>3295184029</v>
      </c>
      <c r="C210" s="19" t="s">
        <v>3163</v>
      </c>
      <c r="D210" s="303">
        <v>9005555445260</v>
      </c>
      <c r="E210" s="16" t="s">
        <v>3164</v>
      </c>
      <c r="F210" s="44" t="s">
        <v>17</v>
      </c>
      <c r="G210" s="17">
        <v>390</v>
      </c>
      <c r="H210" s="45">
        <f t="shared" si="8"/>
        <v>390</v>
      </c>
      <c r="I210" s="46">
        <v>100</v>
      </c>
      <c r="J210" s="46"/>
      <c r="K210" s="46">
        <v>1800</v>
      </c>
      <c r="L210" s="46"/>
      <c r="M210" s="214"/>
    </row>
    <row r="211" spans="1:13" s="180" customFormat="1" ht="20.100000000000001" customHeight="1" x14ac:dyDescent="0.25">
      <c r="A211" s="179"/>
      <c r="B211" s="22">
        <v>3295184030</v>
      </c>
      <c r="C211" s="19" t="s">
        <v>3167</v>
      </c>
      <c r="D211" s="303">
        <v>9005555445307</v>
      </c>
      <c r="E211" s="16" t="s">
        <v>3168</v>
      </c>
      <c r="F211" s="44" t="s">
        <v>17</v>
      </c>
      <c r="G211" s="17">
        <v>525</v>
      </c>
      <c r="H211" s="45">
        <f t="shared" si="8"/>
        <v>525</v>
      </c>
      <c r="I211" s="46">
        <v>12</v>
      </c>
      <c r="J211" s="46">
        <v>516</v>
      </c>
      <c r="K211" s="46">
        <v>3096</v>
      </c>
      <c r="L211" s="46"/>
      <c r="M211" s="214"/>
    </row>
    <row r="212" spans="1:13" s="180" customFormat="1" ht="20.100000000000001" customHeight="1" x14ac:dyDescent="0.25">
      <c r="A212" s="179"/>
      <c r="B212" s="22">
        <v>3295184032</v>
      </c>
      <c r="C212" s="19" t="s">
        <v>3171</v>
      </c>
      <c r="D212" s="303">
        <v>9005555445338</v>
      </c>
      <c r="E212" s="16" t="s">
        <v>3172</v>
      </c>
      <c r="F212" s="44" t="s">
        <v>17</v>
      </c>
      <c r="G212" s="17">
        <v>643</v>
      </c>
      <c r="H212" s="45">
        <f t="shared" si="8"/>
        <v>643</v>
      </c>
      <c r="I212" s="46">
        <v>12</v>
      </c>
      <c r="J212" s="46">
        <v>456</v>
      </c>
      <c r="K212" s="46">
        <v>2736</v>
      </c>
      <c r="L212" s="46"/>
      <c r="M212" s="214"/>
    </row>
    <row r="213" spans="1:13" s="180" customFormat="1" ht="20.100000000000001" customHeight="1" x14ac:dyDescent="0.25">
      <c r="A213" s="179"/>
      <c r="B213" s="22">
        <v>3295184034</v>
      </c>
      <c r="C213" s="19" t="s">
        <v>3175</v>
      </c>
      <c r="D213" s="303">
        <v>9005555445352</v>
      </c>
      <c r="E213" s="16" t="s">
        <v>3176</v>
      </c>
      <c r="F213" s="44" t="s">
        <v>17</v>
      </c>
      <c r="G213" s="17">
        <v>818</v>
      </c>
      <c r="H213" s="45">
        <f t="shared" si="8"/>
        <v>818</v>
      </c>
      <c r="I213" s="46">
        <v>12</v>
      </c>
      <c r="J213" s="46">
        <v>240</v>
      </c>
      <c r="K213" s="46">
        <v>1920</v>
      </c>
      <c r="L213" s="46"/>
      <c r="M213" s="214"/>
    </row>
    <row r="214" spans="1:13" s="180" customFormat="1" ht="20.100000000000001" customHeight="1" x14ac:dyDescent="0.25">
      <c r="A214" s="179"/>
      <c r="B214" s="22">
        <v>3295184036</v>
      </c>
      <c r="C214" s="18" t="s">
        <v>3179</v>
      </c>
      <c r="D214" s="301">
        <v>9005555445376</v>
      </c>
      <c r="E214" s="16" t="s">
        <v>3180</v>
      </c>
      <c r="F214" s="44" t="s">
        <v>17</v>
      </c>
      <c r="G214" s="17">
        <v>1044</v>
      </c>
      <c r="H214" s="45">
        <f t="shared" si="8"/>
        <v>1044</v>
      </c>
      <c r="I214" s="46">
        <v>12</v>
      </c>
      <c r="J214" s="46">
        <v>204</v>
      </c>
      <c r="K214" s="46">
        <v>1632</v>
      </c>
      <c r="L214" s="46"/>
      <c r="M214" s="214"/>
    </row>
    <row r="215" spans="1:13" s="180" customFormat="1" ht="20.100000000000001" customHeight="1" x14ac:dyDescent="0.25">
      <c r="A215" s="179"/>
      <c r="B215" s="22">
        <v>3295185022</v>
      </c>
      <c r="C215" s="18" t="s">
        <v>3183</v>
      </c>
      <c r="D215" s="301">
        <v>9005555445390</v>
      </c>
      <c r="E215" s="16" t="s">
        <v>3184</v>
      </c>
      <c r="F215" s="44" t="s">
        <v>17</v>
      </c>
      <c r="G215" s="17">
        <v>1286</v>
      </c>
      <c r="H215" s="45">
        <f t="shared" si="8"/>
        <v>1286</v>
      </c>
      <c r="I215" s="46">
        <v>12</v>
      </c>
      <c r="J215" s="46">
        <v>168</v>
      </c>
      <c r="K215" s="46">
        <v>1344</v>
      </c>
      <c r="L215" s="46"/>
      <c r="M215" s="214"/>
    </row>
    <row r="216" spans="1:13" s="180" customFormat="1" ht="20.100000000000001" customHeight="1" x14ac:dyDescent="0.25">
      <c r="A216" s="384"/>
      <c r="B216" s="16">
        <v>3295185024</v>
      </c>
      <c r="C216" s="18" t="s">
        <v>3187</v>
      </c>
      <c r="D216" s="301">
        <v>9005555445413</v>
      </c>
      <c r="E216" s="16" t="s">
        <v>3188</v>
      </c>
      <c r="F216" s="44" t="s">
        <v>17</v>
      </c>
      <c r="G216" s="17">
        <v>1617</v>
      </c>
      <c r="H216" s="45">
        <f t="shared" si="8"/>
        <v>1617</v>
      </c>
      <c r="I216" s="46">
        <v>12</v>
      </c>
      <c r="J216" s="46">
        <v>108</v>
      </c>
      <c r="K216" s="46">
        <v>1008</v>
      </c>
      <c r="L216" s="46"/>
      <c r="M216" s="214"/>
    </row>
    <row r="217" spans="1:13" s="180" customFormat="1" ht="20.100000000000001" customHeight="1" x14ac:dyDescent="0.25">
      <c r="A217" s="384"/>
      <c r="B217" s="16">
        <v>3295185025</v>
      </c>
      <c r="C217" s="19" t="s">
        <v>3190</v>
      </c>
      <c r="D217" s="303">
        <v>9005555445437</v>
      </c>
      <c r="E217" s="16" t="s">
        <v>3200</v>
      </c>
      <c r="F217" s="44" t="s">
        <v>17</v>
      </c>
      <c r="G217" s="17">
        <v>2025</v>
      </c>
      <c r="H217" s="45">
        <f t="shared" si="8"/>
        <v>2025</v>
      </c>
      <c r="I217" s="46">
        <v>12</v>
      </c>
      <c r="J217" s="46">
        <v>132</v>
      </c>
      <c r="K217" s="46">
        <v>792</v>
      </c>
      <c r="L217" s="46"/>
      <c r="M217" s="214"/>
    </row>
    <row r="218" spans="1:13" s="180" customFormat="1" ht="20.100000000000001" customHeight="1" x14ac:dyDescent="0.25">
      <c r="A218" s="384"/>
      <c r="B218" s="16">
        <v>3295185026</v>
      </c>
      <c r="C218" s="19" t="s">
        <v>3192</v>
      </c>
      <c r="D218" s="303">
        <v>5905485483988</v>
      </c>
      <c r="E218" s="16" t="s">
        <v>3202</v>
      </c>
      <c r="F218" s="44" t="s">
        <v>17</v>
      </c>
      <c r="G218" s="17">
        <v>2569</v>
      </c>
      <c r="H218" s="45">
        <f t="shared" si="8"/>
        <v>2569</v>
      </c>
      <c r="I218" s="46">
        <v>12</v>
      </c>
      <c r="J218" s="46">
        <v>132</v>
      </c>
      <c r="K218" s="46">
        <v>792</v>
      </c>
      <c r="L218" s="46"/>
      <c r="M218" s="214"/>
    </row>
    <row r="219" spans="1:13" s="180" customFormat="1" ht="20.100000000000001" customHeight="1" x14ac:dyDescent="0.25">
      <c r="A219" s="384"/>
      <c r="B219" s="16">
        <v>3295186014</v>
      </c>
      <c r="C219" s="19" t="s">
        <v>3194</v>
      </c>
      <c r="D219" s="303">
        <v>5905485483971</v>
      </c>
      <c r="E219" s="16" t="s">
        <v>3204</v>
      </c>
      <c r="F219" s="44" t="s">
        <v>17</v>
      </c>
      <c r="G219" s="17">
        <v>3184</v>
      </c>
      <c r="H219" s="45">
        <f t="shared" si="8"/>
        <v>3184</v>
      </c>
      <c r="I219" s="46">
        <v>12</v>
      </c>
      <c r="J219" s="46">
        <v>96</v>
      </c>
      <c r="K219" s="46">
        <v>768</v>
      </c>
      <c r="L219" s="46"/>
      <c r="M219" s="214"/>
    </row>
    <row r="220" spans="1:13" s="180" customFormat="1" ht="20.100000000000001" customHeight="1" x14ac:dyDescent="0.25">
      <c r="A220" s="227"/>
      <c r="B220" s="16">
        <v>3295186016</v>
      </c>
      <c r="C220" s="19" t="s">
        <v>3196</v>
      </c>
      <c r="D220" s="303">
        <v>9005555445505</v>
      </c>
      <c r="E220" s="16" t="s">
        <v>3206</v>
      </c>
      <c r="F220" s="44" t="s">
        <v>17</v>
      </c>
      <c r="G220" s="17">
        <v>4186</v>
      </c>
      <c r="H220" s="45">
        <f t="shared" si="8"/>
        <v>4186</v>
      </c>
      <c r="I220" s="46">
        <v>12</v>
      </c>
      <c r="J220" s="46">
        <v>36</v>
      </c>
      <c r="K220" s="46">
        <v>360</v>
      </c>
      <c r="L220" s="46"/>
      <c r="M220" s="214"/>
    </row>
    <row r="221" spans="1:13" s="180" customFormat="1" ht="20.100000000000001" customHeight="1" x14ac:dyDescent="0.25">
      <c r="A221" s="227"/>
      <c r="B221" s="16">
        <v>3295186018</v>
      </c>
      <c r="C221" s="19" t="s">
        <v>3198</v>
      </c>
      <c r="D221" s="303">
        <v>9005555445529</v>
      </c>
      <c r="E221" s="16" t="s">
        <v>3208</v>
      </c>
      <c r="F221" s="44" t="s">
        <v>17</v>
      </c>
      <c r="G221" s="17">
        <v>5307</v>
      </c>
      <c r="H221" s="45">
        <f t="shared" si="8"/>
        <v>5307</v>
      </c>
      <c r="I221" s="46">
        <v>12</v>
      </c>
      <c r="J221" s="46">
        <v>36</v>
      </c>
      <c r="K221" s="46">
        <v>360</v>
      </c>
      <c r="L221" s="46"/>
      <c r="M221" s="214"/>
    </row>
    <row r="222" spans="1:13" s="180" customFormat="1" ht="20.100000000000001" customHeight="1" x14ac:dyDescent="0.25">
      <c r="A222" s="227"/>
      <c r="B222" s="16">
        <v>3295186009</v>
      </c>
      <c r="C222" s="19" t="s">
        <v>3473</v>
      </c>
      <c r="D222" s="303"/>
      <c r="E222" s="16" t="s">
        <v>3474</v>
      </c>
      <c r="F222" s="44" t="s">
        <v>17</v>
      </c>
      <c r="G222" s="17">
        <v>7281</v>
      </c>
      <c r="H222" s="45">
        <f t="shared" si="8"/>
        <v>7281</v>
      </c>
      <c r="I222" s="46">
        <v>12</v>
      </c>
      <c r="J222" s="46"/>
      <c r="K222" s="46"/>
      <c r="L222" s="46"/>
      <c r="M222" s="214"/>
    </row>
    <row r="223" spans="1:13" s="180" customFormat="1" ht="20.100000000000001" customHeight="1" x14ac:dyDescent="0.25">
      <c r="A223" s="227"/>
      <c r="B223" s="323">
        <v>3295187002</v>
      </c>
      <c r="C223" s="324" t="s">
        <v>3475</v>
      </c>
      <c r="D223" s="303"/>
      <c r="E223" s="16" t="s">
        <v>3476</v>
      </c>
      <c r="F223" s="44" t="s">
        <v>17</v>
      </c>
      <c r="G223" s="17">
        <v>8860</v>
      </c>
      <c r="H223" s="45">
        <f t="shared" si="8"/>
        <v>8860</v>
      </c>
      <c r="I223" s="46">
        <v>12</v>
      </c>
      <c r="J223" s="46"/>
      <c r="K223" s="46"/>
      <c r="L223" s="46"/>
      <c r="M223" s="214"/>
    </row>
    <row r="224" spans="1:13" s="180" customFormat="1" ht="20.100000000000001" customHeight="1" x14ac:dyDescent="0.25">
      <c r="A224" s="181" t="s">
        <v>3336</v>
      </c>
      <c r="B224" s="22">
        <v>3295182008</v>
      </c>
      <c r="C224" s="18" t="s">
        <v>3220</v>
      </c>
      <c r="D224" s="301">
        <v>9005555445925</v>
      </c>
      <c r="E224" s="16" t="s">
        <v>3221</v>
      </c>
      <c r="F224" s="44" t="s">
        <v>17</v>
      </c>
      <c r="G224" s="17">
        <v>77</v>
      </c>
      <c r="H224" s="45">
        <f t="shared" si="8"/>
        <v>77</v>
      </c>
      <c r="I224" s="46">
        <v>100</v>
      </c>
      <c r="J224" s="46"/>
      <c r="K224" s="46">
        <v>5600</v>
      </c>
      <c r="L224" s="46"/>
      <c r="M224" s="214"/>
    </row>
    <row r="225" spans="1:13" s="180" customFormat="1" ht="20.100000000000001" customHeight="1" x14ac:dyDescent="0.25">
      <c r="A225" s="179"/>
      <c r="B225" s="22">
        <v>3295183017</v>
      </c>
      <c r="C225" s="18" t="s">
        <v>3141</v>
      </c>
      <c r="D225" s="301">
        <v>9005555445536</v>
      </c>
      <c r="E225" s="16" t="s">
        <v>3142</v>
      </c>
      <c r="F225" s="44" t="s">
        <v>17</v>
      </c>
      <c r="G225" s="17">
        <v>108</v>
      </c>
      <c r="H225" s="45">
        <f t="shared" si="8"/>
        <v>108</v>
      </c>
      <c r="I225" s="46">
        <v>100</v>
      </c>
      <c r="J225" s="46"/>
      <c r="K225" s="46">
        <v>4000</v>
      </c>
      <c r="L225" s="46"/>
      <c r="M225" s="214"/>
    </row>
    <row r="226" spans="1:13" s="180" customFormat="1" ht="20.100000000000001" customHeight="1" x14ac:dyDescent="0.25">
      <c r="A226" s="179"/>
      <c r="B226" s="22">
        <v>3295183019</v>
      </c>
      <c r="C226" s="18" t="s">
        <v>3145</v>
      </c>
      <c r="D226" s="301">
        <v>9005555445574</v>
      </c>
      <c r="E226" s="16" t="s">
        <v>3146</v>
      </c>
      <c r="F226" s="44" t="s">
        <v>17</v>
      </c>
      <c r="G226" s="17">
        <v>151</v>
      </c>
      <c r="H226" s="45">
        <f t="shared" si="8"/>
        <v>151</v>
      </c>
      <c r="I226" s="46">
        <v>100</v>
      </c>
      <c r="J226" s="46"/>
      <c r="K226" s="46">
        <v>4000</v>
      </c>
      <c r="L226" s="46"/>
      <c r="M226" s="214"/>
    </row>
    <row r="227" spans="1:13" s="180" customFormat="1" ht="20.100000000000001" customHeight="1" x14ac:dyDescent="0.25">
      <c r="A227" s="179"/>
      <c r="B227" s="22">
        <v>3295183021</v>
      </c>
      <c r="C227" s="18" t="s">
        <v>3149</v>
      </c>
      <c r="D227" s="301">
        <v>9005555445628</v>
      </c>
      <c r="E227" s="16" t="s">
        <v>3150</v>
      </c>
      <c r="F227" s="44" t="s">
        <v>17</v>
      </c>
      <c r="G227" s="17">
        <v>200</v>
      </c>
      <c r="H227" s="45">
        <f t="shared" si="8"/>
        <v>200</v>
      </c>
      <c r="I227" s="46">
        <v>12</v>
      </c>
      <c r="J227" s="46">
        <v>696</v>
      </c>
      <c r="K227" s="46">
        <v>6960</v>
      </c>
      <c r="L227" s="46"/>
      <c r="M227" s="214"/>
    </row>
    <row r="228" spans="1:13" s="180" customFormat="1" ht="20.100000000000001" customHeight="1" x14ac:dyDescent="0.25">
      <c r="A228" s="179"/>
      <c r="B228" s="22">
        <v>3295183022</v>
      </c>
      <c r="C228" s="19" t="s">
        <v>3151</v>
      </c>
      <c r="D228" s="303">
        <v>9005555445611</v>
      </c>
      <c r="E228" s="16" t="s">
        <v>3152</v>
      </c>
      <c r="F228" s="44" t="s">
        <v>17</v>
      </c>
      <c r="G228" s="17">
        <v>198</v>
      </c>
      <c r="H228" s="45">
        <f t="shared" si="8"/>
        <v>198</v>
      </c>
      <c r="I228" s="46">
        <v>100</v>
      </c>
      <c r="J228" s="46"/>
      <c r="K228" s="46">
        <v>2000</v>
      </c>
      <c r="L228" s="46"/>
      <c r="M228" s="214"/>
    </row>
    <row r="229" spans="1:13" s="180" customFormat="1" ht="20.100000000000001" customHeight="1" x14ac:dyDescent="0.25">
      <c r="A229" s="179"/>
      <c r="B229" s="22">
        <v>3295184026</v>
      </c>
      <c r="C229" s="18" t="s">
        <v>3157</v>
      </c>
      <c r="D229" s="301">
        <v>9005555445253</v>
      </c>
      <c r="E229" s="16" t="s">
        <v>3158</v>
      </c>
      <c r="F229" s="44" t="s">
        <v>17</v>
      </c>
      <c r="G229" s="17">
        <v>281</v>
      </c>
      <c r="H229" s="45">
        <f t="shared" si="8"/>
        <v>281</v>
      </c>
      <c r="I229" s="46">
        <v>12</v>
      </c>
      <c r="J229" s="46">
        <v>576</v>
      </c>
      <c r="K229" s="46">
        <v>4608</v>
      </c>
      <c r="L229" s="46"/>
      <c r="M229" s="214"/>
    </row>
    <row r="230" spans="1:13" s="180" customFormat="1" ht="20.100000000000001" customHeight="1" x14ac:dyDescent="0.25">
      <c r="A230" s="179"/>
      <c r="B230" s="22">
        <v>3295184027</v>
      </c>
      <c r="C230" s="19" t="s">
        <v>3159</v>
      </c>
      <c r="D230" s="303">
        <v>9005555445246</v>
      </c>
      <c r="E230" s="16" t="s">
        <v>3160</v>
      </c>
      <c r="F230" s="44" t="s">
        <v>17</v>
      </c>
      <c r="G230" s="17">
        <v>279</v>
      </c>
      <c r="H230" s="45">
        <f t="shared" si="8"/>
        <v>279</v>
      </c>
      <c r="I230" s="46">
        <v>100</v>
      </c>
      <c r="J230" s="46"/>
      <c r="K230" s="46">
        <v>1800</v>
      </c>
      <c r="L230" s="46"/>
      <c r="M230" s="214"/>
    </row>
    <row r="231" spans="1:13" s="180" customFormat="1" ht="20.100000000000001" customHeight="1" x14ac:dyDescent="0.25">
      <c r="A231" s="179"/>
      <c r="B231" s="22">
        <v>3295184001</v>
      </c>
      <c r="C231" s="18" t="s">
        <v>3165</v>
      </c>
      <c r="D231" s="301">
        <v>9005555445284</v>
      </c>
      <c r="E231" s="16" t="s">
        <v>3166</v>
      </c>
      <c r="F231" s="44" t="s">
        <v>17</v>
      </c>
      <c r="G231" s="17">
        <v>381</v>
      </c>
      <c r="H231" s="45">
        <f t="shared" si="8"/>
        <v>381</v>
      </c>
      <c r="I231" s="46">
        <v>12</v>
      </c>
      <c r="J231" s="46">
        <v>516</v>
      </c>
      <c r="K231" s="46">
        <v>3096</v>
      </c>
      <c r="L231" s="46"/>
      <c r="M231" s="214"/>
    </row>
    <row r="232" spans="1:13" s="180" customFormat="1" ht="20.100000000000001" customHeight="1" x14ac:dyDescent="0.25">
      <c r="A232" s="179"/>
      <c r="B232" s="22">
        <v>3295184031</v>
      </c>
      <c r="C232" s="18" t="s">
        <v>3169</v>
      </c>
      <c r="D232" s="301">
        <v>9005555445314</v>
      </c>
      <c r="E232" s="16" t="s">
        <v>3170</v>
      </c>
      <c r="F232" s="44" t="s">
        <v>17</v>
      </c>
      <c r="G232" s="17">
        <v>434</v>
      </c>
      <c r="H232" s="45">
        <f t="shared" si="8"/>
        <v>434</v>
      </c>
      <c r="I232" s="46">
        <v>12</v>
      </c>
      <c r="J232" s="46">
        <v>456</v>
      </c>
      <c r="K232" s="46">
        <v>2736</v>
      </c>
      <c r="L232" s="46"/>
      <c r="M232" s="214"/>
    </row>
    <row r="233" spans="1:13" s="180" customFormat="1" ht="20.100000000000001" customHeight="1" x14ac:dyDescent="0.25">
      <c r="A233" s="179"/>
      <c r="B233" s="22">
        <v>3295184033</v>
      </c>
      <c r="C233" s="18" t="s">
        <v>3173</v>
      </c>
      <c r="D233" s="301">
        <v>9005555445345</v>
      </c>
      <c r="E233" s="16" t="s">
        <v>3174</v>
      </c>
      <c r="F233" s="44" t="s">
        <v>17</v>
      </c>
      <c r="G233" s="17">
        <v>565</v>
      </c>
      <c r="H233" s="45">
        <f t="shared" si="8"/>
        <v>565</v>
      </c>
      <c r="I233" s="46">
        <v>12</v>
      </c>
      <c r="J233" s="46">
        <v>240</v>
      </c>
      <c r="K233" s="46">
        <v>1920</v>
      </c>
      <c r="L233" s="46"/>
      <c r="M233" s="214"/>
    </row>
    <row r="234" spans="1:13" s="180" customFormat="1" ht="20.100000000000001" customHeight="1" x14ac:dyDescent="0.25">
      <c r="A234" s="179"/>
      <c r="B234" s="22">
        <v>3295184035</v>
      </c>
      <c r="C234" s="18" t="s">
        <v>3177</v>
      </c>
      <c r="D234" s="301">
        <v>9005555445369</v>
      </c>
      <c r="E234" s="16" t="s">
        <v>3178</v>
      </c>
      <c r="F234" s="44" t="s">
        <v>17</v>
      </c>
      <c r="G234" s="17">
        <v>721</v>
      </c>
      <c r="H234" s="45">
        <f t="shared" si="8"/>
        <v>721</v>
      </c>
      <c r="I234" s="46">
        <v>12</v>
      </c>
      <c r="J234" s="46">
        <v>204</v>
      </c>
      <c r="K234" s="46">
        <v>1632</v>
      </c>
      <c r="L234" s="46"/>
      <c r="M234" s="214"/>
    </row>
    <row r="235" spans="1:13" s="180" customFormat="1" ht="20.100000000000001" customHeight="1" x14ac:dyDescent="0.25">
      <c r="A235" s="179"/>
      <c r="B235" s="22">
        <v>3295185021</v>
      </c>
      <c r="C235" s="19" t="s">
        <v>3181</v>
      </c>
      <c r="D235" s="303">
        <v>9005555445383</v>
      </c>
      <c r="E235" s="16" t="s">
        <v>3182</v>
      </c>
      <c r="F235" s="44" t="s">
        <v>17</v>
      </c>
      <c r="G235" s="17">
        <v>889</v>
      </c>
      <c r="H235" s="45">
        <f t="shared" si="8"/>
        <v>889</v>
      </c>
      <c r="I235" s="46">
        <v>12</v>
      </c>
      <c r="J235" s="46">
        <v>168</v>
      </c>
      <c r="K235" s="46">
        <v>1344</v>
      </c>
      <c r="L235" s="46"/>
      <c r="M235" s="214"/>
    </row>
    <row r="236" spans="1:13" s="180" customFormat="1" ht="20.100000000000001" customHeight="1" x14ac:dyDescent="0.25">
      <c r="A236" s="179"/>
      <c r="B236" s="22">
        <v>3295185023</v>
      </c>
      <c r="C236" s="19" t="s">
        <v>3185</v>
      </c>
      <c r="D236" s="303">
        <v>9005555445406</v>
      </c>
      <c r="E236" s="16" t="s">
        <v>3186</v>
      </c>
      <c r="F236" s="44" t="s">
        <v>17</v>
      </c>
      <c r="G236" s="17">
        <v>1095</v>
      </c>
      <c r="H236" s="45">
        <f t="shared" si="8"/>
        <v>1095</v>
      </c>
      <c r="I236" s="46">
        <v>12</v>
      </c>
      <c r="J236" s="46">
        <v>168</v>
      </c>
      <c r="K236" s="46">
        <v>1008</v>
      </c>
      <c r="L236" s="46"/>
      <c r="M236" s="214"/>
    </row>
    <row r="237" spans="1:13" s="180" customFormat="1" ht="20.100000000000001" customHeight="1" x14ac:dyDescent="0.25">
      <c r="A237" s="384"/>
      <c r="B237" s="16">
        <v>3295185001</v>
      </c>
      <c r="C237" s="19" t="s">
        <v>3189</v>
      </c>
      <c r="D237" s="303">
        <v>9005555445420</v>
      </c>
      <c r="E237" s="16" t="s">
        <v>3199</v>
      </c>
      <c r="F237" s="44" t="s">
        <v>17</v>
      </c>
      <c r="G237" s="17">
        <v>1400</v>
      </c>
      <c r="H237" s="45">
        <f t="shared" si="8"/>
        <v>1400</v>
      </c>
      <c r="I237" s="46">
        <v>12</v>
      </c>
      <c r="J237" s="46">
        <v>132</v>
      </c>
      <c r="K237" s="46">
        <v>792</v>
      </c>
      <c r="L237" s="46"/>
      <c r="M237" s="214"/>
    </row>
    <row r="238" spans="1:13" s="180" customFormat="1" ht="20.100000000000001" customHeight="1" x14ac:dyDescent="0.25">
      <c r="A238" s="384"/>
      <c r="B238" s="16">
        <v>3295185002</v>
      </c>
      <c r="C238" s="19" t="s">
        <v>3191</v>
      </c>
      <c r="D238" s="303">
        <v>9005555445444</v>
      </c>
      <c r="E238" s="16" t="s">
        <v>3201</v>
      </c>
      <c r="F238" s="44" t="s">
        <v>17</v>
      </c>
      <c r="G238" s="17">
        <v>1755</v>
      </c>
      <c r="H238" s="45">
        <f t="shared" si="8"/>
        <v>1755</v>
      </c>
      <c r="I238" s="46">
        <v>12</v>
      </c>
      <c r="J238" s="46">
        <v>132</v>
      </c>
      <c r="K238" s="46">
        <v>792</v>
      </c>
      <c r="L238" s="46"/>
      <c r="M238" s="214"/>
    </row>
    <row r="239" spans="1:13" s="180" customFormat="1" ht="20.100000000000001" customHeight="1" x14ac:dyDescent="0.25">
      <c r="A239" s="384"/>
      <c r="B239" s="16">
        <v>3295186001</v>
      </c>
      <c r="C239" s="19" t="s">
        <v>3193</v>
      </c>
      <c r="D239" s="303">
        <v>9005555445468</v>
      </c>
      <c r="E239" s="16" t="s">
        <v>3203</v>
      </c>
      <c r="F239" s="44" t="s">
        <v>17</v>
      </c>
      <c r="G239" s="17">
        <v>2213</v>
      </c>
      <c r="H239" s="45">
        <f t="shared" si="8"/>
        <v>2213</v>
      </c>
      <c r="I239" s="46">
        <v>12</v>
      </c>
      <c r="J239" s="46">
        <v>96</v>
      </c>
      <c r="K239" s="46">
        <v>768</v>
      </c>
      <c r="L239" s="46"/>
      <c r="M239" s="214"/>
    </row>
    <row r="240" spans="1:13" s="180" customFormat="1" ht="20.100000000000001" customHeight="1" x14ac:dyDescent="0.25">
      <c r="A240" s="227" t="s">
        <v>711</v>
      </c>
      <c r="B240" s="16">
        <v>3295186015</v>
      </c>
      <c r="C240" s="19" t="s">
        <v>3195</v>
      </c>
      <c r="D240" s="303">
        <v>9005555445482</v>
      </c>
      <c r="E240" s="16" t="s">
        <v>3205</v>
      </c>
      <c r="F240" s="44" t="s">
        <v>17</v>
      </c>
      <c r="G240" s="17">
        <v>2861</v>
      </c>
      <c r="H240" s="45">
        <f t="shared" si="8"/>
        <v>2861</v>
      </c>
      <c r="I240" s="46">
        <v>12</v>
      </c>
      <c r="J240" s="46">
        <v>36</v>
      </c>
      <c r="K240" s="46">
        <v>360</v>
      </c>
      <c r="L240" s="46"/>
      <c r="M240" s="214"/>
    </row>
    <row r="241" spans="1:13" s="180" customFormat="1" ht="20.100000000000001" customHeight="1" x14ac:dyDescent="0.25">
      <c r="A241" s="258" t="s">
        <v>3491</v>
      </c>
      <c r="B241" s="16">
        <v>3295186017</v>
      </c>
      <c r="C241" s="19" t="s">
        <v>3197</v>
      </c>
      <c r="D241" s="303">
        <v>9005555445512</v>
      </c>
      <c r="E241" s="16" t="s">
        <v>3207</v>
      </c>
      <c r="F241" s="44" t="s">
        <v>17</v>
      </c>
      <c r="G241" s="17">
        <v>3560</v>
      </c>
      <c r="H241" s="45">
        <f t="shared" si="8"/>
        <v>3560</v>
      </c>
      <c r="I241" s="46">
        <v>12</v>
      </c>
      <c r="J241" s="46">
        <v>36</v>
      </c>
      <c r="K241" s="46">
        <v>360</v>
      </c>
      <c r="L241" s="46"/>
      <c r="M241" s="214"/>
    </row>
    <row r="242" spans="1:13" s="180" customFormat="1" ht="20.100000000000001" customHeight="1" x14ac:dyDescent="0.25">
      <c r="A242" s="258" t="s">
        <v>3492</v>
      </c>
      <c r="B242" s="325">
        <v>3295186008</v>
      </c>
      <c r="C242" s="326" t="s">
        <v>3477</v>
      </c>
      <c r="D242" s="306"/>
      <c r="E242" s="16" t="s">
        <v>3479</v>
      </c>
      <c r="F242" s="44" t="s">
        <v>17</v>
      </c>
      <c r="G242" s="17">
        <v>4869</v>
      </c>
      <c r="H242" s="45">
        <f t="shared" si="8"/>
        <v>4869</v>
      </c>
      <c r="I242" s="46">
        <v>12</v>
      </c>
      <c r="J242" s="46"/>
      <c r="K242" s="46"/>
      <c r="L242" s="46"/>
      <c r="M242" s="214"/>
    </row>
    <row r="243" spans="1:13" s="180" customFormat="1" ht="20.100000000000001" customHeight="1" x14ac:dyDescent="0.25">
      <c r="A243" s="258" t="s">
        <v>3490</v>
      </c>
      <c r="B243" s="325">
        <v>3295187001</v>
      </c>
      <c r="C243" s="327" t="s">
        <v>3478</v>
      </c>
      <c r="D243" s="306"/>
      <c r="E243" s="16" t="s">
        <v>3480</v>
      </c>
      <c r="F243" s="44" t="s">
        <v>17</v>
      </c>
      <c r="G243" s="17">
        <v>6053</v>
      </c>
      <c r="H243" s="45">
        <f t="shared" si="8"/>
        <v>6053</v>
      </c>
      <c r="I243" s="46">
        <v>12</v>
      </c>
      <c r="J243" s="46"/>
      <c r="K243" s="46"/>
      <c r="L243" s="46"/>
      <c r="M243" s="214"/>
    </row>
    <row r="244" spans="1:13" s="178" customFormat="1" ht="40.200000000000003" customHeight="1" x14ac:dyDescent="0.3">
      <c r="A244" s="224" t="s">
        <v>3419</v>
      </c>
      <c r="B244" s="225"/>
      <c r="C244" s="225"/>
      <c r="D244" s="296"/>
      <c r="E244" s="328"/>
      <c r="F244" s="329"/>
      <c r="G244" s="330" t="s">
        <v>5</v>
      </c>
      <c r="H244" s="331">
        <f>'Rabatové skupiny'!C51</f>
        <v>0</v>
      </c>
      <c r="I244" s="332" t="s">
        <v>3322</v>
      </c>
      <c r="J244" s="333"/>
      <c r="K244" s="334"/>
      <c r="L244" s="335" t="s">
        <v>246</v>
      </c>
      <c r="M244" s="214"/>
    </row>
    <row r="245" spans="1:13" s="180" customFormat="1" ht="33.6" customHeight="1" x14ac:dyDescent="0.25">
      <c r="A245" s="211" t="s">
        <v>2</v>
      </c>
      <c r="B245" s="212" t="s">
        <v>3278</v>
      </c>
      <c r="C245" s="212" t="s">
        <v>3277</v>
      </c>
      <c r="D245" s="212" t="s">
        <v>3332</v>
      </c>
      <c r="E245" s="212" t="s">
        <v>3</v>
      </c>
      <c r="F245" s="212" t="s">
        <v>4</v>
      </c>
      <c r="G245" s="213" t="s">
        <v>7</v>
      </c>
      <c r="H245" s="213" t="s">
        <v>8</v>
      </c>
      <c r="I245" s="213" t="s">
        <v>3329</v>
      </c>
      <c r="J245" s="213" t="s">
        <v>3330</v>
      </c>
      <c r="K245" s="213" t="s">
        <v>3327</v>
      </c>
      <c r="L245" s="213" t="s">
        <v>3328</v>
      </c>
      <c r="M245" s="214"/>
    </row>
    <row r="246" spans="1:13" s="180" customFormat="1" ht="20.100000000000001" customHeight="1" x14ac:dyDescent="0.25">
      <c r="A246" s="181" t="s">
        <v>3335</v>
      </c>
      <c r="B246" s="22">
        <v>3295182010</v>
      </c>
      <c r="C246" s="18" t="s">
        <v>3446</v>
      </c>
      <c r="D246" s="301">
        <v>9005555094727</v>
      </c>
      <c r="E246" s="16" t="s">
        <v>3420</v>
      </c>
      <c r="F246" s="44" t="s">
        <v>17</v>
      </c>
      <c r="G246" s="17">
        <v>129</v>
      </c>
      <c r="H246" s="45">
        <f t="shared" ref="H246:H289" si="9">G246*(100-$H$244)/100</f>
        <v>129</v>
      </c>
      <c r="I246" s="46">
        <v>100</v>
      </c>
      <c r="J246" s="46">
        <v>500</v>
      </c>
      <c r="K246" s="46">
        <v>11000</v>
      </c>
      <c r="L246" s="46"/>
      <c r="M246" s="214"/>
    </row>
    <row r="247" spans="1:13" s="180" customFormat="1" ht="20.100000000000001" customHeight="1" x14ac:dyDescent="0.25">
      <c r="A247" s="233"/>
      <c r="B247" s="22">
        <v>3295182012</v>
      </c>
      <c r="C247" s="18" t="s">
        <v>3447</v>
      </c>
      <c r="D247" s="301">
        <v>9005555094741</v>
      </c>
      <c r="E247" s="16" t="s">
        <v>3421</v>
      </c>
      <c r="F247" s="44" t="s">
        <v>17</v>
      </c>
      <c r="G247" s="17">
        <v>155</v>
      </c>
      <c r="H247" s="45">
        <f t="shared" si="9"/>
        <v>155</v>
      </c>
      <c r="I247" s="46">
        <v>100</v>
      </c>
      <c r="J247" s="46"/>
      <c r="K247" s="46">
        <v>5600</v>
      </c>
      <c r="L247" s="46"/>
      <c r="M247" s="214"/>
    </row>
    <row r="248" spans="1:13" s="180" customFormat="1" ht="20.100000000000001" customHeight="1" x14ac:dyDescent="0.25">
      <c r="A248" s="179"/>
      <c r="B248" s="22">
        <v>3295183031</v>
      </c>
      <c r="C248" s="19" t="s">
        <v>3448</v>
      </c>
      <c r="D248" s="303">
        <v>9005555094765</v>
      </c>
      <c r="E248" s="16" t="s">
        <v>3422</v>
      </c>
      <c r="F248" s="44" t="s">
        <v>17</v>
      </c>
      <c r="G248" s="17">
        <v>229</v>
      </c>
      <c r="H248" s="45">
        <f t="shared" si="9"/>
        <v>229</v>
      </c>
      <c r="I248" s="46">
        <v>100</v>
      </c>
      <c r="J248" s="46"/>
      <c r="K248" s="46">
        <v>4000</v>
      </c>
      <c r="L248" s="46"/>
      <c r="M248" s="214"/>
    </row>
    <row r="249" spans="1:13" s="180" customFormat="1" ht="20.100000000000001" customHeight="1" x14ac:dyDescent="0.25">
      <c r="A249" s="179"/>
      <c r="B249" s="22">
        <v>3295183033</v>
      </c>
      <c r="C249" s="18" t="s">
        <v>3449</v>
      </c>
      <c r="D249" s="301">
        <v>9005555094789</v>
      </c>
      <c r="E249" s="16" t="s">
        <v>3423</v>
      </c>
      <c r="F249" s="44" t="s">
        <v>17</v>
      </c>
      <c r="G249" s="17">
        <v>314</v>
      </c>
      <c r="H249" s="45">
        <f t="shared" si="9"/>
        <v>314</v>
      </c>
      <c r="I249" s="46">
        <v>100</v>
      </c>
      <c r="J249" s="46"/>
      <c r="K249" s="46">
        <v>4000</v>
      </c>
      <c r="L249" s="46"/>
      <c r="M249" s="214"/>
    </row>
    <row r="250" spans="1:13" s="180" customFormat="1" ht="20.100000000000001" customHeight="1" x14ac:dyDescent="0.25">
      <c r="B250" s="16">
        <v>3295183027</v>
      </c>
      <c r="C250" s="19" t="s">
        <v>3454</v>
      </c>
      <c r="D250" s="303">
        <v>9005555094819</v>
      </c>
      <c r="E250" s="16" t="s">
        <v>3424</v>
      </c>
      <c r="F250" s="44" t="s">
        <v>17</v>
      </c>
      <c r="G250" s="17">
        <v>418</v>
      </c>
      <c r="H250" s="45">
        <f t="shared" si="9"/>
        <v>418</v>
      </c>
      <c r="I250" s="46">
        <v>12</v>
      </c>
      <c r="J250" s="46">
        <v>636</v>
      </c>
      <c r="K250" s="46">
        <v>5088</v>
      </c>
      <c r="L250" s="46"/>
      <c r="M250" s="214"/>
    </row>
    <row r="251" spans="1:13" s="180" customFormat="1" ht="20.100000000000001" customHeight="1" x14ac:dyDescent="0.25">
      <c r="B251" s="16">
        <v>3295183028</v>
      </c>
      <c r="C251" s="18" t="s">
        <v>3450</v>
      </c>
      <c r="D251" s="301">
        <v>9005555094826</v>
      </c>
      <c r="E251" s="16" t="s">
        <v>3425</v>
      </c>
      <c r="F251" s="44" t="s">
        <v>17</v>
      </c>
      <c r="G251" s="17">
        <v>416</v>
      </c>
      <c r="H251" s="45">
        <f t="shared" si="9"/>
        <v>416</v>
      </c>
      <c r="I251" s="46">
        <v>100</v>
      </c>
      <c r="J251" s="46"/>
      <c r="K251" s="46">
        <v>1800</v>
      </c>
      <c r="L251" s="46"/>
      <c r="M251" s="214"/>
    </row>
    <row r="252" spans="1:13" s="180" customFormat="1" ht="20.100000000000001" customHeight="1" x14ac:dyDescent="0.25">
      <c r="A252" s="384"/>
      <c r="B252" s="16">
        <v>3295184048</v>
      </c>
      <c r="C252" s="19" t="s">
        <v>3455</v>
      </c>
      <c r="D252" s="303">
        <v>9005555094857</v>
      </c>
      <c r="E252" s="16" t="s">
        <v>3426</v>
      </c>
      <c r="F252" s="44" t="s">
        <v>17</v>
      </c>
      <c r="G252" s="17">
        <v>586</v>
      </c>
      <c r="H252" s="45">
        <f t="shared" si="9"/>
        <v>586</v>
      </c>
      <c r="I252" s="46">
        <v>12</v>
      </c>
      <c r="J252" s="46">
        <v>516</v>
      </c>
      <c r="K252" s="46">
        <v>4128</v>
      </c>
      <c r="L252" s="46"/>
      <c r="M252" s="214"/>
    </row>
    <row r="253" spans="1:13" s="180" customFormat="1" ht="20.100000000000001" customHeight="1" x14ac:dyDescent="0.25">
      <c r="A253" s="384"/>
      <c r="B253" s="16">
        <v>3295184039</v>
      </c>
      <c r="C253" s="18" t="s">
        <v>3451</v>
      </c>
      <c r="D253" s="301">
        <v>9005555094840</v>
      </c>
      <c r="E253" s="16" t="s">
        <v>3427</v>
      </c>
      <c r="F253" s="44" t="s">
        <v>17</v>
      </c>
      <c r="G253" s="17">
        <v>584</v>
      </c>
      <c r="H253" s="45">
        <f t="shared" si="9"/>
        <v>584</v>
      </c>
      <c r="I253" s="46">
        <v>100</v>
      </c>
      <c r="J253" s="46"/>
      <c r="K253" s="46">
        <v>1400</v>
      </c>
      <c r="L253" s="46"/>
      <c r="M253" s="214"/>
    </row>
    <row r="254" spans="1:13" s="180" customFormat="1" ht="20.100000000000001" customHeight="1" x14ac:dyDescent="0.25">
      <c r="A254" s="384"/>
      <c r="B254" s="16">
        <v>3295184041</v>
      </c>
      <c r="C254" s="18" t="s">
        <v>3456</v>
      </c>
      <c r="D254" s="301">
        <v>9005555094888</v>
      </c>
      <c r="E254" s="16" t="s">
        <v>3428</v>
      </c>
      <c r="F254" s="44" t="s">
        <v>17</v>
      </c>
      <c r="G254" s="17">
        <v>916</v>
      </c>
      <c r="H254" s="45">
        <f t="shared" si="9"/>
        <v>916</v>
      </c>
      <c r="I254" s="46">
        <v>12</v>
      </c>
      <c r="J254" s="46">
        <v>456</v>
      </c>
      <c r="K254" s="46">
        <v>2736</v>
      </c>
      <c r="L254" s="46"/>
      <c r="M254" s="214"/>
    </row>
    <row r="255" spans="1:13" s="180" customFormat="1" ht="20.100000000000001" customHeight="1" x14ac:dyDescent="0.25">
      <c r="A255" s="384"/>
      <c r="B255" s="16">
        <v>3295184043</v>
      </c>
      <c r="C255" s="19" t="s">
        <v>3457</v>
      </c>
      <c r="D255" s="303">
        <v>9005555094901</v>
      </c>
      <c r="E255" s="16" t="s">
        <v>3429</v>
      </c>
      <c r="F255" s="44" t="s">
        <v>17</v>
      </c>
      <c r="G255" s="17">
        <v>1094</v>
      </c>
      <c r="H255" s="45">
        <f t="shared" si="9"/>
        <v>1094</v>
      </c>
      <c r="I255" s="46">
        <v>12</v>
      </c>
      <c r="J255" s="46">
        <v>396</v>
      </c>
      <c r="K255" s="46">
        <v>2376</v>
      </c>
      <c r="L255" s="46"/>
      <c r="M255" s="214"/>
    </row>
    <row r="256" spans="1:13" s="180" customFormat="1" ht="20.100000000000001" customHeight="1" x14ac:dyDescent="0.25">
      <c r="A256" s="384"/>
      <c r="B256" s="16">
        <v>3295184045</v>
      </c>
      <c r="C256" s="19" t="s">
        <v>3458</v>
      </c>
      <c r="D256" s="303">
        <v>9005555094925</v>
      </c>
      <c r="E256" s="16" t="s">
        <v>3430</v>
      </c>
      <c r="F256" s="44" t="s">
        <v>17</v>
      </c>
      <c r="G256" s="17">
        <v>1427</v>
      </c>
      <c r="H256" s="45">
        <f t="shared" si="9"/>
        <v>1427</v>
      </c>
      <c r="I256" s="46">
        <v>12</v>
      </c>
      <c r="J256" s="46">
        <v>204</v>
      </c>
      <c r="K256" s="46">
        <v>1632</v>
      </c>
      <c r="L256" s="46"/>
      <c r="M256" s="214"/>
    </row>
    <row r="257" spans="1:13" s="180" customFormat="1" ht="20.100000000000001" customHeight="1" x14ac:dyDescent="0.25">
      <c r="A257" s="384"/>
      <c r="B257" s="16">
        <v>3295184047</v>
      </c>
      <c r="C257" s="8" t="s">
        <v>3459</v>
      </c>
      <c r="D257" s="306">
        <v>9005555094949</v>
      </c>
      <c r="E257" s="16" t="s">
        <v>3431</v>
      </c>
      <c r="F257" s="44" t="s">
        <v>17</v>
      </c>
      <c r="G257" s="17">
        <v>1778</v>
      </c>
      <c r="H257" s="45">
        <f t="shared" si="9"/>
        <v>1778</v>
      </c>
      <c r="I257" s="46">
        <v>12</v>
      </c>
      <c r="J257" s="46">
        <v>168</v>
      </c>
      <c r="K257" s="46">
        <v>1344</v>
      </c>
      <c r="L257" s="46"/>
      <c r="M257" s="214"/>
    </row>
    <row r="258" spans="1:13" s="180" customFormat="1" ht="20.100000000000001" customHeight="1" x14ac:dyDescent="0.25">
      <c r="A258" s="384"/>
      <c r="B258" s="16">
        <v>3295185032</v>
      </c>
      <c r="C258" s="8" t="s">
        <v>3460</v>
      </c>
      <c r="D258" s="306">
        <v>9005555094963</v>
      </c>
      <c r="E258" s="16" t="s">
        <v>3432</v>
      </c>
      <c r="F258" s="44" t="s">
        <v>17</v>
      </c>
      <c r="G258" s="17">
        <v>2258</v>
      </c>
      <c r="H258" s="45">
        <f t="shared" si="9"/>
        <v>2258</v>
      </c>
      <c r="I258" s="46">
        <v>12</v>
      </c>
      <c r="J258" s="46">
        <v>168</v>
      </c>
      <c r="K258" s="46">
        <v>1008</v>
      </c>
      <c r="L258" s="46"/>
      <c r="M258" s="214"/>
    </row>
    <row r="259" spans="1:13" s="180" customFormat="1" ht="20.100000000000001" customHeight="1" x14ac:dyDescent="0.25">
      <c r="A259" s="384"/>
      <c r="B259" s="16">
        <v>3295185034</v>
      </c>
      <c r="C259" s="8" t="s">
        <v>3461</v>
      </c>
      <c r="D259" s="306">
        <v>9005555094987</v>
      </c>
      <c r="E259" s="16" t="s">
        <v>3433</v>
      </c>
      <c r="F259" s="21" t="s">
        <v>17</v>
      </c>
      <c r="G259" s="17">
        <v>2363</v>
      </c>
      <c r="H259" s="45">
        <f t="shared" si="9"/>
        <v>2363</v>
      </c>
      <c r="I259" s="46">
        <v>12</v>
      </c>
      <c r="J259" s="46">
        <v>132</v>
      </c>
      <c r="K259" s="46">
        <v>792</v>
      </c>
      <c r="L259" s="46"/>
      <c r="M259" s="214"/>
    </row>
    <row r="260" spans="1:13" s="180" customFormat="1" ht="20.100000000000001" customHeight="1" x14ac:dyDescent="0.25">
      <c r="A260" s="384"/>
      <c r="B260" s="16">
        <v>3295185010</v>
      </c>
      <c r="C260" s="8" t="s">
        <v>3462</v>
      </c>
      <c r="D260" s="306">
        <v>9005555095007</v>
      </c>
      <c r="E260" s="16" t="s">
        <v>3434</v>
      </c>
      <c r="F260" s="44" t="s">
        <v>17</v>
      </c>
      <c r="G260" s="17">
        <v>2890</v>
      </c>
      <c r="H260" s="45">
        <f t="shared" si="9"/>
        <v>2890</v>
      </c>
      <c r="I260" s="46">
        <v>12</v>
      </c>
      <c r="J260" s="46">
        <v>132</v>
      </c>
      <c r="K260" s="46">
        <v>792</v>
      </c>
      <c r="L260" s="46"/>
      <c r="M260" s="214"/>
    </row>
    <row r="261" spans="1:13" s="180" customFormat="1" ht="20.100000000000001" customHeight="1" x14ac:dyDescent="0.25">
      <c r="A261" s="384"/>
      <c r="B261" s="16">
        <v>3295185012</v>
      </c>
      <c r="C261" s="8" t="s">
        <v>3463</v>
      </c>
      <c r="D261" s="306">
        <v>9005555095021</v>
      </c>
      <c r="E261" s="16" t="s">
        <v>3435</v>
      </c>
      <c r="F261" s="44" t="s">
        <v>17</v>
      </c>
      <c r="G261" s="17">
        <v>3883</v>
      </c>
      <c r="H261" s="45">
        <f t="shared" si="9"/>
        <v>3883</v>
      </c>
      <c r="I261" s="46">
        <v>12</v>
      </c>
      <c r="J261" s="46">
        <v>96</v>
      </c>
      <c r="K261" s="46">
        <v>384</v>
      </c>
      <c r="L261" s="46"/>
      <c r="M261" s="214"/>
    </row>
    <row r="262" spans="1:13" s="180" customFormat="1" ht="20.100000000000001" customHeight="1" x14ac:dyDescent="0.25">
      <c r="A262" s="227"/>
      <c r="B262" s="16">
        <v>3295186011</v>
      </c>
      <c r="C262" s="8" t="s">
        <v>3464</v>
      </c>
      <c r="D262" s="306">
        <v>9005555095045</v>
      </c>
      <c r="E262" s="16" t="s">
        <v>3436</v>
      </c>
      <c r="F262" s="44" t="s">
        <v>17</v>
      </c>
      <c r="G262" s="17">
        <v>4335</v>
      </c>
      <c r="H262" s="45">
        <f t="shared" si="9"/>
        <v>4335</v>
      </c>
      <c r="I262" s="46">
        <v>12</v>
      </c>
      <c r="J262" s="46">
        <v>96</v>
      </c>
      <c r="K262" s="46">
        <v>384</v>
      </c>
      <c r="L262" s="46"/>
      <c r="M262" s="214"/>
    </row>
    <row r="263" spans="1:13" s="177" customFormat="1" ht="22.95" customHeight="1" x14ac:dyDescent="0.25">
      <c r="A263" s="227"/>
      <c r="B263" s="16">
        <v>3295186013</v>
      </c>
      <c r="C263" s="8" t="s">
        <v>3465</v>
      </c>
      <c r="D263" s="306">
        <v>9005555095069</v>
      </c>
      <c r="E263" s="16" t="s">
        <v>3437</v>
      </c>
      <c r="F263" s="44" t="s">
        <v>17</v>
      </c>
      <c r="G263" s="17">
        <v>5644</v>
      </c>
      <c r="H263" s="45">
        <f t="shared" si="9"/>
        <v>5644</v>
      </c>
      <c r="I263" s="46">
        <v>12</v>
      </c>
      <c r="J263" s="46">
        <v>36</v>
      </c>
      <c r="K263" s="46">
        <v>360</v>
      </c>
      <c r="L263" s="46"/>
      <c r="M263" s="214"/>
    </row>
    <row r="264" spans="1:13" s="180" customFormat="1" ht="20.100000000000001" customHeight="1" x14ac:dyDescent="0.25">
      <c r="A264" s="181" t="s">
        <v>3336</v>
      </c>
      <c r="B264" s="22">
        <v>3295183025</v>
      </c>
      <c r="C264" s="18" t="s">
        <v>3466</v>
      </c>
      <c r="D264" s="301">
        <v>9005555094796</v>
      </c>
      <c r="E264" s="16" t="s">
        <v>3438</v>
      </c>
      <c r="F264" s="44" t="s">
        <v>17</v>
      </c>
      <c r="G264" s="17">
        <v>317</v>
      </c>
      <c r="H264" s="45">
        <f t="shared" si="9"/>
        <v>317</v>
      </c>
      <c r="I264" s="46">
        <v>12</v>
      </c>
      <c r="J264" s="46">
        <v>636</v>
      </c>
      <c r="K264" s="46">
        <v>5088</v>
      </c>
      <c r="L264" s="46"/>
      <c r="M264" s="214"/>
    </row>
    <row r="265" spans="1:13" s="180" customFormat="1" ht="20.100000000000001" customHeight="1" x14ac:dyDescent="0.25">
      <c r="A265" s="233"/>
      <c r="B265" s="16">
        <v>3295183026</v>
      </c>
      <c r="C265" s="18" t="s">
        <v>3452</v>
      </c>
      <c r="D265" s="301">
        <v>9005555094802</v>
      </c>
      <c r="E265" s="16" t="s">
        <v>3439</v>
      </c>
      <c r="F265" s="44" t="s">
        <v>17</v>
      </c>
      <c r="G265" s="17">
        <v>314</v>
      </c>
      <c r="H265" s="45">
        <f t="shared" si="9"/>
        <v>314</v>
      </c>
      <c r="I265" s="46">
        <v>100</v>
      </c>
      <c r="J265" s="46"/>
      <c r="K265" s="46">
        <v>1800</v>
      </c>
      <c r="L265" s="46"/>
      <c r="M265" s="214"/>
    </row>
    <row r="266" spans="1:13" s="180" customFormat="1" ht="20.100000000000001" customHeight="1" x14ac:dyDescent="0.25">
      <c r="A266" s="179"/>
      <c r="B266" s="16">
        <v>3295184037</v>
      </c>
      <c r="C266" s="18" t="s">
        <v>3467</v>
      </c>
      <c r="D266" s="301">
        <v>9005555094833</v>
      </c>
      <c r="E266" s="16" t="s">
        <v>3440</v>
      </c>
      <c r="F266" s="44" t="s">
        <v>17</v>
      </c>
      <c r="G266" s="17">
        <v>424</v>
      </c>
      <c r="H266" s="45">
        <f t="shared" si="9"/>
        <v>424</v>
      </c>
      <c r="I266" s="46">
        <v>12</v>
      </c>
      <c r="J266" s="46">
        <v>516</v>
      </c>
      <c r="K266" s="46">
        <v>4128</v>
      </c>
      <c r="L266" s="46"/>
      <c r="M266" s="214"/>
    </row>
    <row r="267" spans="1:13" s="180" customFormat="1" ht="20.100000000000001" customHeight="1" x14ac:dyDescent="0.25">
      <c r="A267" s="179"/>
      <c r="B267" s="16">
        <v>3295184038</v>
      </c>
      <c r="C267" s="19" t="s">
        <v>3453</v>
      </c>
      <c r="D267" s="303">
        <v>9005555094840</v>
      </c>
      <c r="E267" s="16" t="s">
        <v>3441</v>
      </c>
      <c r="F267" s="44" t="s">
        <v>17</v>
      </c>
      <c r="G267" s="17">
        <v>422</v>
      </c>
      <c r="H267" s="45">
        <f t="shared" si="9"/>
        <v>422</v>
      </c>
      <c r="I267" s="46">
        <v>100</v>
      </c>
      <c r="J267" s="46"/>
      <c r="K267" s="46">
        <v>1400</v>
      </c>
      <c r="L267" s="46"/>
      <c r="M267" s="214"/>
    </row>
    <row r="268" spans="1:13" s="180" customFormat="1" ht="20.100000000000001" customHeight="1" x14ac:dyDescent="0.25">
      <c r="A268" s="179"/>
      <c r="B268" s="16">
        <v>3295185009</v>
      </c>
      <c r="C268" s="8" t="s">
        <v>3468</v>
      </c>
      <c r="D268" s="306">
        <v>9005555094994</v>
      </c>
      <c r="E268" s="16" t="s">
        <v>3442</v>
      </c>
      <c r="F268" s="44" t="s">
        <v>17</v>
      </c>
      <c r="G268" s="17">
        <v>2077</v>
      </c>
      <c r="H268" s="45">
        <f t="shared" si="9"/>
        <v>2077</v>
      </c>
      <c r="I268" s="46">
        <v>12</v>
      </c>
      <c r="J268" s="46">
        <v>132</v>
      </c>
      <c r="K268" s="46">
        <v>792</v>
      </c>
      <c r="L268" s="46"/>
      <c r="M268" s="214"/>
    </row>
    <row r="269" spans="1:13" s="180" customFormat="1" ht="20.100000000000001" customHeight="1" x14ac:dyDescent="0.25">
      <c r="A269" s="384"/>
      <c r="B269" s="16">
        <v>3295185011</v>
      </c>
      <c r="C269" s="8" t="s">
        <v>3469</v>
      </c>
      <c r="D269" s="306">
        <v>9005555095014</v>
      </c>
      <c r="E269" s="16" t="s">
        <v>3443</v>
      </c>
      <c r="F269" s="44" t="s">
        <v>17</v>
      </c>
      <c r="G269" s="17">
        <v>2574</v>
      </c>
      <c r="H269" s="45">
        <f t="shared" si="9"/>
        <v>2574</v>
      </c>
      <c r="I269" s="46">
        <v>12</v>
      </c>
      <c r="J269" s="46">
        <v>96</v>
      </c>
      <c r="K269" s="46">
        <v>384</v>
      </c>
      <c r="L269" s="46"/>
      <c r="M269" s="214"/>
    </row>
    <row r="270" spans="1:13" s="180" customFormat="1" ht="20.100000000000001" customHeight="1" x14ac:dyDescent="0.25">
      <c r="A270" s="227"/>
      <c r="B270" s="16">
        <v>3295186010</v>
      </c>
      <c r="C270" s="8" t="s">
        <v>3470</v>
      </c>
      <c r="D270" s="306">
        <v>9005555095038</v>
      </c>
      <c r="E270" s="16" t="s">
        <v>3444</v>
      </c>
      <c r="F270" s="44" t="s">
        <v>17</v>
      </c>
      <c r="G270" s="17">
        <v>3161</v>
      </c>
      <c r="H270" s="45">
        <f t="shared" si="9"/>
        <v>3161</v>
      </c>
      <c r="I270" s="46">
        <v>12</v>
      </c>
      <c r="J270" s="46">
        <v>96</v>
      </c>
      <c r="K270" s="46">
        <v>384</v>
      </c>
      <c r="L270" s="46"/>
      <c r="M270" s="214"/>
    </row>
    <row r="271" spans="1:13" s="180" customFormat="1" ht="20.100000000000001" customHeight="1" x14ac:dyDescent="0.25">
      <c r="A271" s="227"/>
      <c r="B271" s="16">
        <v>3295186012</v>
      </c>
      <c r="C271" s="8" t="s">
        <v>3471</v>
      </c>
      <c r="D271" s="306">
        <v>9005555095052</v>
      </c>
      <c r="E271" s="16" t="s">
        <v>3445</v>
      </c>
      <c r="F271" s="44" t="s">
        <v>17</v>
      </c>
      <c r="G271" s="17">
        <v>4101</v>
      </c>
      <c r="H271" s="45">
        <f t="shared" si="9"/>
        <v>4101</v>
      </c>
      <c r="I271" s="46">
        <v>12</v>
      </c>
      <c r="J271" s="46">
        <v>36</v>
      </c>
      <c r="K271" s="46">
        <v>360</v>
      </c>
      <c r="L271" s="46"/>
      <c r="M271" s="214"/>
    </row>
    <row r="272" spans="1:13" s="180" customFormat="1" ht="20.100000000000001" customHeight="1" x14ac:dyDescent="0.25">
      <c r="A272" s="181" t="s">
        <v>3335</v>
      </c>
      <c r="B272" s="22">
        <v>3295182004</v>
      </c>
      <c r="C272" s="18" t="s">
        <v>223</v>
      </c>
      <c r="D272" s="301">
        <v>9005555094727</v>
      </c>
      <c r="E272" s="16" t="s">
        <v>335</v>
      </c>
      <c r="F272" s="44" t="s">
        <v>17</v>
      </c>
      <c r="G272" s="17">
        <v>128</v>
      </c>
      <c r="H272" s="45">
        <f t="shared" si="9"/>
        <v>128</v>
      </c>
      <c r="I272" s="46">
        <v>100</v>
      </c>
      <c r="J272" s="46">
        <v>500</v>
      </c>
      <c r="K272" s="46">
        <v>11000</v>
      </c>
      <c r="L272" s="46"/>
      <c r="M272" s="214"/>
    </row>
    <row r="273" spans="1:13" s="180" customFormat="1" ht="20.100000000000001" customHeight="1" x14ac:dyDescent="0.25">
      <c r="A273" s="234" t="s">
        <v>3472</v>
      </c>
      <c r="B273" s="22">
        <v>3295182006</v>
      </c>
      <c r="C273" s="18" t="s">
        <v>224</v>
      </c>
      <c r="D273" s="301">
        <v>9005555094741</v>
      </c>
      <c r="E273" s="16" t="s">
        <v>336</v>
      </c>
      <c r="F273" s="44" t="s">
        <v>17</v>
      </c>
      <c r="G273" s="17">
        <v>155</v>
      </c>
      <c r="H273" s="45">
        <f t="shared" si="9"/>
        <v>155</v>
      </c>
      <c r="I273" s="46">
        <v>100</v>
      </c>
      <c r="J273" s="46"/>
      <c r="K273" s="46">
        <v>5600</v>
      </c>
      <c r="L273" s="46"/>
      <c r="M273" s="214"/>
    </row>
    <row r="274" spans="1:13" s="180" customFormat="1" ht="20.100000000000001" customHeight="1" x14ac:dyDescent="0.25">
      <c r="A274" s="179"/>
      <c r="B274" s="22">
        <v>3295183010</v>
      </c>
      <c r="C274" s="19" t="s">
        <v>225</v>
      </c>
      <c r="D274" s="303">
        <v>9005555094765</v>
      </c>
      <c r="E274" s="16" t="s">
        <v>337</v>
      </c>
      <c r="F274" s="44" t="s">
        <v>17</v>
      </c>
      <c r="G274" s="17">
        <v>231</v>
      </c>
      <c r="H274" s="45">
        <f t="shared" si="9"/>
        <v>231</v>
      </c>
      <c r="I274" s="46">
        <v>100</v>
      </c>
      <c r="J274" s="46"/>
      <c r="K274" s="46">
        <v>4000</v>
      </c>
      <c r="L274" s="46"/>
      <c r="M274" s="214"/>
    </row>
    <row r="275" spans="1:13" s="180" customFormat="1" ht="20.100000000000001" customHeight="1" x14ac:dyDescent="0.25">
      <c r="A275" s="179"/>
      <c r="B275" s="22">
        <v>3295183012</v>
      </c>
      <c r="C275" s="18" t="s">
        <v>226</v>
      </c>
      <c r="D275" s="301">
        <v>9005555094789</v>
      </c>
      <c r="E275" s="16" t="s">
        <v>338</v>
      </c>
      <c r="F275" s="44" t="s">
        <v>17</v>
      </c>
      <c r="G275" s="17">
        <v>312</v>
      </c>
      <c r="H275" s="45">
        <f t="shared" si="9"/>
        <v>312</v>
      </c>
      <c r="I275" s="46">
        <v>100</v>
      </c>
      <c r="J275" s="46"/>
      <c r="K275" s="46">
        <v>4000</v>
      </c>
      <c r="L275" s="46"/>
      <c r="M275" s="214"/>
    </row>
    <row r="276" spans="1:13" s="180" customFormat="1" ht="20.100000000000001" customHeight="1" x14ac:dyDescent="0.25">
      <c r="B276" s="16">
        <v>3295183015</v>
      </c>
      <c r="C276" s="19" t="s">
        <v>232</v>
      </c>
      <c r="D276" s="303">
        <v>9005555094819</v>
      </c>
      <c r="E276" s="16" t="s">
        <v>341</v>
      </c>
      <c r="F276" s="44" t="s">
        <v>17</v>
      </c>
      <c r="G276" s="17">
        <v>406</v>
      </c>
      <c r="H276" s="45">
        <f t="shared" si="9"/>
        <v>406</v>
      </c>
      <c r="I276" s="46">
        <v>12</v>
      </c>
      <c r="J276" s="46">
        <v>636</v>
      </c>
      <c r="K276" s="46">
        <v>5088</v>
      </c>
      <c r="L276" s="46"/>
      <c r="M276" s="214"/>
    </row>
    <row r="277" spans="1:13" s="180" customFormat="1" ht="20.100000000000001" customHeight="1" x14ac:dyDescent="0.25">
      <c r="B277" s="16">
        <v>3295183016</v>
      </c>
      <c r="C277" s="18" t="s">
        <v>228</v>
      </c>
      <c r="D277" s="301">
        <v>9005555094826</v>
      </c>
      <c r="E277" s="16" t="s">
        <v>342</v>
      </c>
      <c r="F277" s="44" t="s">
        <v>17</v>
      </c>
      <c r="G277" s="17">
        <v>410</v>
      </c>
      <c r="H277" s="45">
        <f t="shared" si="9"/>
        <v>410</v>
      </c>
      <c r="I277" s="46">
        <v>100</v>
      </c>
      <c r="J277" s="46"/>
      <c r="K277" s="46">
        <v>1800</v>
      </c>
      <c r="L277" s="46"/>
      <c r="M277" s="214"/>
    </row>
    <row r="278" spans="1:13" s="180" customFormat="1" ht="20.100000000000001" customHeight="1" x14ac:dyDescent="0.25">
      <c r="A278" s="384"/>
      <c r="B278" s="16">
        <v>3295184025</v>
      </c>
      <c r="C278" s="19" t="s">
        <v>234</v>
      </c>
      <c r="D278" s="303">
        <v>9005555094857</v>
      </c>
      <c r="E278" s="16" t="s">
        <v>345</v>
      </c>
      <c r="F278" s="44" t="s">
        <v>17</v>
      </c>
      <c r="G278" s="17">
        <v>580</v>
      </c>
      <c r="H278" s="45">
        <f t="shared" si="9"/>
        <v>580</v>
      </c>
      <c r="I278" s="46">
        <v>12</v>
      </c>
      <c r="J278" s="46">
        <v>516</v>
      </c>
      <c r="K278" s="46">
        <v>4128</v>
      </c>
      <c r="L278" s="46"/>
      <c r="M278" s="214"/>
    </row>
    <row r="279" spans="1:13" s="180" customFormat="1" ht="20.100000000000001" customHeight="1" x14ac:dyDescent="0.25">
      <c r="A279" s="384"/>
      <c r="B279" s="16">
        <v>3295184016</v>
      </c>
      <c r="C279" s="18" t="s">
        <v>230</v>
      </c>
      <c r="D279" s="301">
        <v>9005555094840</v>
      </c>
      <c r="E279" s="16" t="s">
        <v>346</v>
      </c>
      <c r="F279" s="44" t="s">
        <v>17</v>
      </c>
      <c r="G279" s="17">
        <v>582</v>
      </c>
      <c r="H279" s="45">
        <f t="shared" si="9"/>
        <v>582</v>
      </c>
      <c r="I279" s="46">
        <v>100</v>
      </c>
      <c r="J279" s="46"/>
      <c r="K279" s="46">
        <v>1400</v>
      </c>
      <c r="L279" s="46"/>
      <c r="M279" s="214"/>
    </row>
    <row r="280" spans="1:13" s="180" customFormat="1" ht="20.100000000000001" customHeight="1" x14ac:dyDescent="0.25">
      <c r="A280" s="384"/>
      <c r="B280" s="16">
        <v>3295184018</v>
      </c>
      <c r="C280" s="18" t="s">
        <v>235</v>
      </c>
      <c r="D280" s="301">
        <v>9005555094888</v>
      </c>
      <c r="E280" s="16" t="s">
        <v>347</v>
      </c>
      <c r="F280" s="44" t="s">
        <v>17</v>
      </c>
      <c r="G280" s="17">
        <v>906</v>
      </c>
      <c r="H280" s="45">
        <f t="shared" si="9"/>
        <v>906</v>
      </c>
      <c r="I280" s="46">
        <v>12</v>
      </c>
      <c r="J280" s="46">
        <v>456</v>
      </c>
      <c r="K280" s="46">
        <v>2736</v>
      </c>
      <c r="L280" s="46"/>
      <c r="M280" s="214"/>
    </row>
    <row r="281" spans="1:13" s="180" customFormat="1" ht="20.100000000000001" customHeight="1" x14ac:dyDescent="0.25">
      <c r="A281" s="384"/>
      <c r="B281" s="16">
        <v>3295184020</v>
      </c>
      <c r="C281" s="19" t="s">
        <v>236</v>
      </c>
      <c r="D281" s="303">
        <v>9005555094901</v>
      </c>
      <c r="E281" s="16" t="s">
        <v>348</v>
      </c>
      <c r="F281" s="44" t="s">
        <v>17</v>
      </c>
      <c r="G281" s="17">
        <v>1097</v>
      </c>
      <c r="H281" s="45">
        <f t="shared" si="9"/>
        <v>1097</v>
      </c>
      <c r="I281" s="46">
        <v>12</v>
      </c>
      <c r="J281" s="46">
        <v>396</v>
      </c>
      <c r="K281" s="46">
        <v>2376</v>
      </c>
      <c r="L281" s="46"/>
      <c r="M281" s="214"/>
    </row>
    <row r="282" spans="1:13" s="180" customFormat="1" ht="20.100000000000001" customHeight="1" x14ac:dyDescent="0.25">
      <c r="A282" s="384"/>
      <c r="B282" s="16">
        <v>3295184022</v>
      </c>
      <c r="C282" s="19" t="s">
        <v>237</v>
      </c>
      <c r="D282" s="303">
        <v>9005555094925</v>
      </c>
      <c r="E282" s="16" t="s">
        <v>349</v>
      </c>
      <c r="F282" s="44" t="s">
        <v>17</v>
      </c>
      <c r="G282" s="17">
        <v>1575</v>
      </c>
      <c r="H282" s="45">
        <f t="shared" si="9"/>
        <v>1575</v>
      </c>
      <c r="I282" s="46">
        <v>12</v>
      </c>
      <c r="J282" s="46">
        <v>204</v>
      </c>
      <c r="K282" s="46">
        <v>1632</v>
      </c>
      <c r="L282" s="46"/>
      <c r="M282" s="214"/>
    </row>
    <row r="283" spans="1:13" s="180" customFormat="1" ht="20.100000000000001" customHeight="1" x14ac:dyDescent="0.25">
      <c r="A283" s="384"/>
      <c r="B283" s="16">
        <v>3295184024</v>
      </c>
      <c r="C283" s="8" t="s">
        <v>238</v>
      </c>
      <c r="D283" s="306">
        <v>9005555094949</v>
      </c>
      <c r="E283" s="16" t="s">
        <v>350</v>
      </c>
      <c r="F283" s="44" t="s">
        <v>17</v>
      </c>
      <c r="G283" s="17">
        <v>1774</v>
      </c>
      <c r="H283" s="45">
        <f t="shared" si="9"/>
        <v>1774</v>
      </c>
      <c r="I283" s="46">
        <v>12</v>
      </c>
      <c r="J283" s="46">
        <v>168</v>
      </c>
      <c r="K283" s="46">
        <v>1344</v>
      </c>
      <c r="L283" s="46"/>
      <c r="M283" s="214"/>
    </row>
    <row r="284" spans="1:13" s="180" customFormat="1" ht="20.100000000000001" customHeight="1" x14ac:dyDescent="0.25">
      <c r="A284" s="384"/>
      <c r="B284" s="16">
        <v>3295185018</v>
      </c>
      <c r="C284" s="8" t="s">
        <v>239</v>
      </c>
      <c r="D284" s="306">
        <v>9005555094963</v>
      </c>
      <c r="E284" s="16" t="s">
        <v>351</v>
      </c>
      <c r="F284" s="44" t="s">
        <v>17</v>
      </c>
      <c r="G284" s="17">
        <v>2261</v>
      </c>
      <c r="H284" s="45">
        <f t="shared" si="9"/>
        <v>2261</v>
      </c>
      <c r="I284" s="46">
        <v>12</v>
      </c>
      <c r="J284" s="46">
        <v>168</v>
      </c>
      <c r="K284" s="46">
        <v>1008</v>
      </c>
      <c r="L284" s="46"/>
      <c r="M284" s="214"/>
    </row>
    <row r="285" spans="1:13" s="180" customFormat="1" ht="20.100000000000001" customHeight="1" x14ac:dyDescent="0.25">
      <c r="A285" s="384"/>
      <c r="B285" s="16">
        <v>3295185020</v>
      </c>
      <c r="C285" s="8" t="s">
        <v>240</v>
      </c>
      <c r="D285" s="306">
        <v>9005555094987</v>
      </c>
      <c r="E285" s="16" t="s">
        <v>352</v>
      </c>
      <c r="F285" s="21" t="s">
        <v>17</v>
      </c>
      <c r="G285" s="17">
        <v>2363</v>
      </c>
      <c r="H285" s="45">
        <f t="shared" si="9"/>
        <v>2363</v>
      </c>
      <c r="I285" s="46">
        <v>12</v>
      </c>
      <c r="J285" s="46">
        <v>132</v>
      </c>
      <c r="K285" s="46">
        <v>792</v>
      </c>
      <c r="L285" s="46"/>
      <c r="M285" s="214"/>
    </row>
    <row r="286" spans="1:13" s="180" customFormat="1" ht="20.100000000000001" customHeight="1" x14ac:dyDescent="0.25">
      <c r="A286" s="181" t="s">
        <v>3336</v>
      </c>
      <c r="B286" s="22">
        <v>3295183013</v>
      </c>
      <c r="C286" s="18" t="s">
        <v>231</v>
      </c>
      <c r="D286" s="301">
        <v>9005555094796</v>
      </c>
      <c r="E286" s="16" t="s">
        <v>339</v>
      </c>
      <c r="F286" s="44" t="s">
        <v>17</v>
      </c>
      <c r="G286" s="17">
        <v>311</v>
      </c>
      <c r="H286" s="45">
        <f t="shared" si="9"/>
        <v>311</v>
      </c>
      <c r="I286" s="46">
        <v>12</v>
      </c>
      <c r="J286" s="46">
        <v>636</v>
      </c>
      <c r="K286" s="46">
        <v>5088</v>
      </c>
      <c r="L286" s="46"/>
      <c r="M286" s="214"/>
    </row>
    <row r="287" spans="1:13" s="180" customFormat="1" ht="20.100000000000001" customHeight="1" x14ac:dyDescent="0.25">
      <c r="A287" s="234" t="s">
        <v>3472</v>
      </c>
      <c r="B287" s="16">
        <v>3295183014</v>
      </c>
      <c r="C287" s="18" t="s">
        <v>227</v>
      </c>
      <c r="D287" s="301">
        <v>9005555094802</v>
      </c>
      <c r="E287" s="16" t="s">
        <v>340</v>
      </c>
      <c r="F287" s="44" t="s">
        <v>17</v>
      </c>
      <c r="G287" s="17">
        <v>309</v>
      </c>
      <c r="H287" s="45">
        <f t="shared" si="9"/>
        <v>309</v>
      </c>
      <c r="I287" s="46">
        <v>100</v>
      </c>
      <c r="J287" s="46"/>
      <c r="K287" s="46">
        <v>1800</v>
      </c>
      <c r="L287" s="46"/>
      <c r="M287" s="214"/>
    </row>
    <row r="288" spans="1:13" s="180" customFormat="1" ht="20.100000000000001" customHeight="1" x14ac:dyDescent="0.25">
      <c r="A288" s="227" t="s">
        <v>711</v>
      </c>
      <c r="B288" s="16">
        <v>3295184014</v>
      </c>
      <c r="C288" s="18" t="s">
        <v>233</v>
      </c>
      <c r="D288" s="301">
        <v>9005555094833</v>
      </c>
      <c r="E288" s="16" t="s">
        <v>343</v>
      </c>
      <c r="F288" s="44" t="s">
        <v>17</v>
      </c>
      <c r="G288" s="17">
        <v>429</v>
      </c>
      <c r="H288" s="45">
        <f t="shared" si="9"/>
        <v>429</v>
      </c>
      <c r="I288" s="46">
        <v>12</v>
      </c>
      <c r="J288" s="46">
        <v>516</v>
      </c>
      <c r="K288" s="46">
        <v>4128</v>
      </c>
      <c r="L288" s="46"/>
      <c r="M288" s="214"/>
    </row>
    <row r="289" spans="1:13" s="180" customFormat="1" ht="20.100000000000001" customHeight="1" x14ac:dyDescent="0.25">
      <c r="A289" s="227" t="s">
        <v>3493</v>
      </c>
      <c r="B289" s="16">
        <v>3295184015</v>
      </c>
      <c r="C289" s="19" t="s">
        <v>229</v>
      </c>
      <c r="D289" s="303">
        <v>9005555094840</v>
      </c>
      <c r="E289" s="16" t="s">
        <v>344</v>
      </c>
      <c r="F289" s="44" t="s">
        <v>17</v>
      </c>
      <c r="G289" s="17">
        <v>427</v>
      </c>
      <c r="H289" s="45">
        <f t="shared" si="9"/>
        <v>427</v>
      </c>
      <c r="I289" s="46">
        <v>100</v>
      </c>
      <c r="J289" s="46"/>
      <c r="K289" s="46">
        <v>1400</v>
      </c>
      <c r="L289" s="46"/>
      <c r="M289" s="214"/>
    </row>
    <row r="290" spans="1:13" s="177" customFormat="1" ht="30" customHeight="1" x14ac:dyDescent="0.25">
      <c r="A290" s="253" t="s">
        <v>4432</v>
      </c>
      <c r="B290" s="225"/>
      <c r="C290" s="225"/>
      <c r="D290" s="296"/>
      <c r="E290" s="225"/>
      <c r="F290" s="216"/>
      <c r="G290" s="208" t="s">
        <v>5</v>
      </c>
      <c r="H290" s="217">
        <f>'Rabatové skupiny'!C52</f>
        <v>0</v>
      </c>
      <c r="I290" s="286" t="s">
        <v>3322</v>
      </c>
      <c r="J290" s="219"/>
      <c r="K290" s="218"/>
      <c r="L290" s="287" t="s">
        <v>4433</v>
      </c>
      <c r="M290" s="214"/>
    </row>
    <row r="291" spans="1:13" s="178" customFormat="1" ht="40.200000000000003" customHeight="1" x14ac:dyDescent="0.3">
      <c r="A291" s="386" t="s">
        <v>2</v>
      </c>
      <c r="B291" s="212" t="s">
        <v>3278</v>
      </c>
      <c r="C291" s="212" t="s">
        <v>3277</v>
      </c>
      <c r="D291" s="212" t="s">
        <v>3332</v>
      </c>
      <c r="E291" s="212" t="s">
        <v>3</v>
      </c>
      <c r="F291" s="212" t="s">
        <v>4</v>
      </c>
      <c r="G291" s="213" t="s">
        <v>7</v>
      </c>
      <c r="H291" s="213" t="s">
        <v>8</v>
      </c>
      <c r="I291" s="387" t="s">
        <v>3325</v>
      </c>
      <c r="J291" s="388" t="s">
        <v>3330</v>
      </c>
      <c r="K291" s="388" t="s">
        <v>3327</v>
      </c>
      <c r="L291" s="389" t="s">
        <v>3328</v>
      </c>
      <c r="M291" s="214"/>
    </row>
    <row r="292" spans="1:13" s="180" customFormat="1" ht="20.100000000000001" customHeight="1" x14ac:dyDescent="0.25">
      <c r="A292" s="439" t="s">
        <v>4434</v>
      </c>
      <c r="B292" s="390">
        <v>3295281005</v>
      </c>
      <c r="C292" s="391" t="s">
        <v>4435</v>
      </c>
      <c r="D292" s="392"/>
      <c r="E292" s="393" t="s">
        <v>4436</v>
      </c>
      <c r="F292" s="44" t="s">
        <v>35</v>
      </c>
      <c r="G292" s="17">
        <v>9159</v>
      </c>
      <c r="H292" s="394">
        <f t="shared" ref="H292:H355" si="10">G292*(100-$H$244)/100</f>
        <v>9159</v>
      </c>
      <c r="I292" s="25"/>
      <c r="J292" s="25"/>
      <c r="K292" s="25"/>
      <c r="L292" s="25"/>
      <c r="M292" s="214"/>
    </row>
    <row r="293" spans="1:13" s="180" customFormat="1" ht="20.100000000000001" customHeight="1" x14ac:dyDescent="0.25">
      <c r="A293" s="439"/>
      <c r="B293" s="312">
        <v>3295281006</v>
      </c>
      <c r="C293" s="183" t="s">
        <v>4437</v>
      </c>
      <c r="D293" s="395"/>
      <c r="E293" s="312" t="s">
        <v>4438</v>
      </c>
      <c r="F293" s="18" t="s">
        <v>35</v>
      </c>
      <c r="G293" s="17">
        <v>9168</v>
      </c>
      <c r="H293" s="394">
        <f t="shared" si="10"/>
        <v>9168</v>
      </c>
      <c r="I293" s="183"/>
      <c r="J293" s="183"/>
      <c r="K293" s="183"/>
      <c r="L293" s="183"/>
      <c r="M293" s="214"/>
    </row>
    <row r="294" spans="1:13" s="180" customFormat="1" ht="20.100000000000001" customHeight="1" x14ac:dyDescent="0.25">
      <c r="A294" s="439"/>
      <c r="B294" s="312">
        <v>3295281007</v>
      </c>
      <c r="C294" s="183" t="s">
        <v>4439</v>
      </c>
      <c r="D294" s="395"/>
      <c r="E294" s="312" t="s">
        <v>4440</v>
      </c>
      <c r="F294" s="18" t="s">
        <v>35</v>
      </c>
      <c r="G294" s="17">
        <v>9661</v>
      </c>
      <c r="H294" s="394">
        <f t="shared" si="10"/>
        <v>9661</v>
      </c>
      <c r="I294" s="183"/>
      <c r="J294" s="183"/>
      <c r="K294" s="183"/>
      <c r="L294" s="183"/>
      <c r="M294" s="214"/>
    </row>
    <row r="295" spans="1:13" s="180" customFormat="1" ht="20.100000000000001" customHeight="1" x14ac:dyDescent="0.25">
      <c r="A295" s="439"/>
      <c r="B295" s="312">
        <v>3295281008</v>
      </c>
      <c r="C295" s="183" t="s">
        <v>4441</v>
      </c>
      <c r="D295" s="395"/>
      <c r="E295" s="312" t="s">
        <v>4442</v>
      </c>
      <c r="F295" s="18" t="s">
        <v>35</v>
      </c>
      <c r="G295" s="17">
        <v>10682</v>
      </c>
      <c r="H295" s="394">
        <f t="shared" si="10"/>
        <v>10682</v>
      </c>
      <c r="I295" s="183"/>
      <c r="J295" s="183"/>
      <c r="K295" s="183"/>
      <c r="L295" s="183"/>
      <c r="M295" s="214"/>
    </row>
    <row r="296" spans="1:13" s="180" customFormat="1" ht="20.100000000000001" customHeight="1" x14ac:dyDescent="0.25">
      <c r="A296" s="439"/>
      <c r="B296" s="312">
        <v>3295281009</v>
      </c>
      <c r="C296" s="183" t="s">
        <v>4443</v>
      </c>
      <c r="D296" s="395"/>
      <c r="E296" s="312" t="s">
        <v>4444</v>
      </c>
      <c r="F296" s="18" t="s">
        <v>35</v>
      </c>
      <c r="G296" s="17">
        <v>9930</v>
      </c>
      <c r="H296" s="394">
        <f t="shared" si="10"/>
        <v>9930</v>
      </c>
      <c r="I296" s="183"/>
      <c r="J296" s="183"/>
      <c r="K296" s="183"/>
      <c r="L296" s="183"/>
      <c r="M296" s="214"/>
    </row>
    <row r="297" spans="1:13" s="180" customFormat="1" ht="20.100000000000001" customHeight="1" x14ac:dyDescent="0.25">
      <c r="A297" s="439"/>
      <c r="B297" s="312">
        <v>3295281010</v>
      </c>
      <c r="C297" s="183" t="s">
        <v>4445</v>
      </c>
      <c r="D297" s="395"/>
      <c r="E297" s="312" t="s">
        <v>4446</v>
      </c>
      <c r="F297" s="18" t="s">
        <v>35</v>
      </c>
      <c r="G297" s="17">
        <v>11082</v>
      </c>
      <c r="H297" s="394">
        <f t="shared" si="10"/>
        <v>11082</v>
      </c>
      <c r="I297" s="183"/>
      <c r="J297" s="183"/>
      <c r="K297" s="183"/>
      <c r="L297" s="183"/>
      <c r="M297" s="214"/>
    </row>
    <row r="298" spans="1:13" s="180" customFormat="1" ht="20.100000000000001" customHeight="1" x14ac:dyDescent="0.25">
      <c r="A298" s="439"/>
      <c r="B298" s="312">
        <v>3295281011</v>
      </c>
      <c r="C298" s="183" t="s">
        <v>4447</v>
      </c>
      <c r="D298" s="395"/>
      <c r="E298" s="312" t="s">
        <v>4448</v>
      </c>
      <c r="F298" s="18" t="s">
        <v>35</v>
      </c>
      <c r="G298" s="17">
        <v>11472</v>
      </c>
      <c r="H298" s="394">
        <f t="shared" si="10"/>
        <v>11472</v>
      </c>
      <c r="I298" s="183"/>
      <c r="J298" s="183"/>
      <c r="K298" s="183"/>
      <c r="L298" s="183"/>
      <c r="M298" s="214"/>
    </row>
    <row r="299" spans="1:13" s="180" customFormat="1" ht="20.100000000000001" customHeight="1" x14ac:dyDescent="0.25">
      <c r="A299" s="439"/>
      <c r="B299" s="312">
        <v>3295281012</v>
      </c>
      <c r="C299" s="183" t="s">
        <v>4449</v>
      </c>
      <c r="D299" s="395"/>
      <c r="E299" s="312" t="s">
        <v>4450</v>
      </c>
      <c r="F299" s="18" t="s">
        <v>35</v>
      </c>
      <c r="G299" s="17">
        <v>13139</v>
      </c>
      <c r="H299" s="394">
        <f t="shared" si="10"/>
        <v>13139</v>
      </c>
      <c r="I299" s="183"/>
      <c r="J299" s="183"/>
      <c r="K299" s="183"/>
      <c r="L299" s="183"/>
      <c r="M299" s="214"/>
    </row>
    <row r="300" spans="1:13" s="180" customFormat="1" ht="20.100000000000001" customHeight="1" x14ac:dyDescent="0.25">
      <c r="A300" s="439"/>
      <c r="B300" s="312">
        <v>3295281013</v>
      </c>
      <c r="C300" s="183" t="s">
        <v>4451</v>
      </c>
      <c r="D300" s="395"/>
      <c r="E300" s="312" t="s">
        <v>4452</v>
      </c>
      <c r="F300" s="18" t="s">
        <v>35</v>
      </c>
      <c r="G300" s="17">
        <v>16490</v>
      </c>
      <c r="H300" s="394">
        <f t="shared" si="10"/>
        <v>16490</v>
      </c>
      <c r="I300" s="183"/>
      <c r="J300" s="183"/>
      <c r="K300" s="183"/>
      <c r="L300" s="183"/>
      <c r="M300" s="214"/>
    </row>
    <row r="301" spans="1:13" s="180" customFormat="1" ht="20.100000000000001" customHeight="1" x14ac:dyDescent="0.25">
      <c r="A301" s="439"/>
      <c r="B301" s="396">
        <v>3295281014</v>
      </c>
      <c r="C301" s="250" t="s">
        <v>4453</v>
      </c>
      <c r="D301" s="397"/>
      <c r="E301" s="396" t="s">
        <v>4454</v>
      </c>
      <c r="F301" s="391" t="s">
        <v>35</v>
      </c>
      <c r="G301" s="17">
        <v>18688</v>
      </c>
      <c r="H301" s="398">
        <f t="shared" si="10"/>
        <v>18688</v>
      </c>
      <c r="I301" s="250"/>
      <c r="J301" s="250"/>
      <c r="K301" s="250"/>
      <c r="L301" s="250"/>
      <c r="M301" s="214"/>
    </row>
    <row r="302" spans="1:13" s="180" customFormat="1" ht="20.100000000000001" customHeight="1" x14ac:dyDescent="0.25">
      <c r="A302" s="439"/>
      <c r="B302" s="312">
        <v>3295281015</v>
      </c>
      <c r="C302" s="183" t="s">
        <v>4455</v>
      </c>
      <c r="D302" s="395"/>
      <c r="E302" s="312" t="s">
        <v>4456</v>
      </c>
      <c r="F302" s="391" t="s">
        <v>35</v>
      </c>
      <c r="G302" s="17">
        <v>22821</v>
      </c>
      <c r="H302" s="398">
        <f t="shared" si="10"/>
        <v>22821</v>
      </c>
      <c r="I302" s="183"/>
      <c r="J302" s="183"/>
      <c r="K302" s="183"/>
      <c r="L302" s="183"/>
      <c r="M302" s="214"/>
    </row>
    <row r="303" spans="1:13" s="180" customFormat="1" ht="20.100000000000001" customHeight="1" x14ac:dyDescent="0.25">
      <c r="A303" s="439"/>
      <c r="B303" s="312">
        <v>3295281016</v>
      </c>
      <c r="C303" s="183" t="s">
        <v>4457</v>
      </c>
      <c r="D303" s="395"/>
      <c r="E303" s="312" t="s">
        <v>4458</v>
      </c>
      <c r="F303" s="391" t="s">
        <v>35</v>
      </c>
      <c r="G303" s="17">
        <v>26089</v>
      </c>
      <c r="H303" s="398">
        <f t="shared" si="10"/>
        <v>26089</v>
      </c>
      <c r="I303" s="183"/>
      <c r="J303" s="183"/>
      <c r="K303" s="183"/>
      <c r="L303" s="183"/>
      <c r="M303" s="214"/>
    </row>
    <row r="304" spans="1:13" s="180" customFormat="1" ht="20.100000000000001" customHeight="1" x14ac:dyDescent="0.25">
      <c r="A304" s="439"/>
      <c r="B304" s="312">
        <v>3295281017</v>
      </c>
      <c r="C304" s="183" t="s">
        <v>4459</v>
      </c>
      <c r="D304" s="395"/>
      <c r="E304" s="312" t="s">
        <v>4460</v>
      </c>
      <c r="F304" s="391" t="s">
        <v>35</v>
      </c>
      <c r="G304" s="17">
        <v>27980</v>
      </c>
      <c r="H304" s="398">
        <f t="shared" si="10"/>
        <v>27980</v>
      </c>
      <c r="I304" s="183"/>
      <c r="J304" s="183"/>
      <c r="K304" s="183"/>
      <c r="L304" s="183"/>
      <c r="M304" s="214"/>
    </row>
    <row r="305" spans="1:13" s="180" customFormat="1" ht="20.100000000000001" customHeight="1" x14ac:dyDescent="0.25">
      <c r="A305" s="439"/>
      <c r="B305" s="312">
        <v>3295281018</v>
      </c>
      <c r="C305" s="183" t="s">
        <v>4461</v>
      </c>
      <c r="D305" s="395"/>
      <c r="E305" s="312" t="s">
        <v>4462</v>
      </c>
      <c r="F305" s="391" t="s">
        <v>35</v>
      </c>
      <c r="G305" s="17">
        <v>31261</v>
      </c>
      <c r="H305" s="398">
        <f t="shared" si="10"/>
        <v>31261</v>
      </c>
      <c r="I305" s="183"/>
      <c r="J305" s="183"/>
      <c r="K305" s="183"/>
      <c r="L305" s="183"/>
      <c r="M305" s="214"/>
    </row>
    <row r="306" spans="1:13" s="180" customFormat="1" ht="20.100000000000001" customHeight="1" x14ac:dyDescent="0.25">
      <c r="A306" s="439"/>
      <c r="B306" s="312">
        <v>3295281019</v>
      </c>
      <c r="C306" s="183" t="s">
        <v>4463</v>
      </c>
      <c r="D306" s="395"/>
      <c r="E306" s="312" t="s">
        <v>4464</v>
      </c>
      <c r="F306" s="391" t="s">
        <v>35</v>
      </c>
      <c r="G306" s="17">
        <v>34058</v>
      </c>
      <c r="H306" s="398">
        <f t="shared" si="10"/>
        <v>34058</v>
      </c>
      <c r="I306" s="183"/>
      <c r="J306" s="183"/>
      <c r="K306" s="183"/>
      <c r="L306" s="183"/>
      <c r="M306" s="214"/>
    </row>
    <row r="307" spans="1:13" s="180" customFormat="1" ht="20.100000000000001" customHeight="1" x14ac:dyDescent="0.25">
      <c r="A307" s="439"/>
      <c r="B307" s="312">
        <v>3295281020</v>
      </c>
      <c r="C307" s="183" t="s">
        <v>4465</v>
      </c>
      <c r="D307" s="395"/>
      <c r="E307" s="312" t="s">
        <v>4466</v>
      </c>
      <c r="F307" s="391" t="s">
        <v>35</v>
      </c>
      <c r="G307" s="17">
        <v>39122</v>
      </c>
      <c r="H307" s="398">
        <f t="shared" si="10"/>
        <v>39122</v>
      </c>
      <c r="I307" s="183"/>
      <c r="J307" s="183"/>
      <c r="K307" s="183"/>
      <c r="L307" s="183"/>
      <c r="M307" s="214"/>
    </row>
    <row r="308" spans="1:13" s="180" customFormat="1" ht="20.100000000000001" customHeight="1" x14ac:dyDescent="0.25">
      <c r="A308" s="439"/>
      <c r="B308" s="312">
        <v>3295281021</v>
      </c>
      <c r="C308" s="183" t="s">
        <v>4467</v>
      </c>
      <c r="D308" s="395"/>
      <c r="E308" s="312" t="s">
        <v>4468</v>
      </c>
      <c r="F308" s="391" t="s">
        <v>35</v>
      </c>
      <c r="G308" s="17">
        <v>30096</v>
      </c>
      <c r="H308" s="398">
        <f t="shared" si="10"/>
        <v>30096</v>
      </c>
      <c r="I308" s="183"/>
      <c r="J308" s="183"/>
      <c r="K308" s="183"/>
      <c r="L308" s="183"/>
      <c r="M308" s="214"/>
    </row>
    <row r="309" spans="1:13" s="180" customFormat="1" ht="20.100000000000001" customHeight="1" x14ac:dyDescent="0.25">
      <c r="A309" s="439"/>
      <c r="B309" s="312">
        <v>3295281022</v>
      </c>
      <c r="C309" s="183" t="s">
        <v>4469</v>
      </c>
      <c r="D309" s="395"/>
      <c r="E309" s="312" t="s">
        <v>4470</v>
      </c>
      <c r="F309" s="391" t="s">
        <v>35</v>
      </c>
      <c r="G309" s="17">
        <v>35159</v>
      </c>
      <c r="H309" s="398">
        <f t="shared" si="10"/>
        <v>35159</v>
      </c>
      <c r="I309" s="183"/>
      <c r="J309" s="183"/>
      <c r="K309" s="183"/>
      <c r="L309" s="183"/>
      <c r="M309" s="214"/>
    </row>
    <row r="310" spans="1:13" s="180" customFormat="1" ht="20.100000000000001" customHeight="1" x14ac:dyDescent="0.25">
      <c r="A310" s="439"/>
      <c r="B310" s="312">
        <v>3295281023</v>
      </c>
      <c r="C310" s="183" t="s">
        <v>4471</v>
      </c>
      <c r="D310" s="395"/>
      <c r="E310" s="312" t="s">
        <v>4472</v>
      </c>
      <c r="F310" s="391" t="s">
        <v>35</v>
      </c>
      <c r="G310" s="17">
        <v>54539</v>
      </c>
      <c r="H310" s="398">
        <f t="shared" si="10"/>
        <v>54539</v>
      </c>
      <c r="I310" s="183"/>
      <c r="J310" s="183"/>
      <c r="K310" s="183"/>
      <c r="L310" s="183"/>
      <c r="M310" s="214"/>
    </row>
    <row r="311" spans="1:13" s="180" customFormat="1" ht="20.100000000000001" customHeight="1" x14ac:dyDescent="0.25">
      <c r="A311" s="439"/>
      <c r="B311" s="312">
        <v>3295281024</v>
      </c>
      <c r="C311" s="183" t="s">
        <v>4473</v>
      </c>
      <c r="D311" s="395"/>
      <c r="E311" s="312" t="s">
        <v>4474</v>
      </c>
      <c r="F311" s="391" t="s">
        <v>35</v>
      </c>
      <c r="G311" s="17">
        <v>61797</v>
      </c>
      <c r="H311" s="398">
        <f t="shared" si="10"/>
        <v>61797</v>
      </c>
      <c r="I311" s="183"/>
      <c r="J311" s="183"/>
      <c r="K311" s="183"/>
      <c r="L311" s="183"/>
      <c r="M311" s="214"/>
    </row>
    <row r="312" spans="1:13" s="180" customFormat="1" ht="20.100000000000001" customHeight="1" x14ac:dyDescent="0.25">
      <c r="A312" s="439"/>
      <c r="B312" s="312">
        <v>3295281025</v>
      </c>
      <c r="C312" s="183" t="s">
        <v>4475</v>
      </c>
      <c r="D312" s="395"/>
      <c r="E312" s="312" t="s">
        <v>4476</v>
      </c>
      <c r="F312" s="391" t="s">
        <v>35</v>
      </c>
      <c r="G312" s="17">
        <v>46621</v>
      </c>
      <c r="H312" s="398">
        <f t="shared" si="10"/>
        <v>46621</v>
      </c>
      <c r="I312" s="183"/>
      <c r="J312" s="183"/>
      <c r="K312" s="183"/>
      <c r="L312" s="183"/>
      <c r="M312" s="214"/>
    </row>
    <row r="313" spans="1:13" s="180" customFormat="1" ht="20.100000000000001" customHeight="1" x14ac:dyDescent="0.25">
      <c r="A313" s="439"/>
      <c r="B313" s="312">
        <v>3295281026</v>
      </c>
      <c r="C313" s="183" t="s">
        <v>4477</v>
      </c>
      <c r="D313" s="395"/>
      <c r="E313" s="312" t="s">
        <v>4478</v>
      </c>
      <c r="F313" s="391" t="s">
        <v>35</v>
      </c>
      <c r="G313" s="17">
        <v>53879</v>
      </c>
      <c r="H313" s="398">
        <f t="shared" si="10"/>
        <v>53879</v>
      </c>
      <c r="I313" s="183"/>
      <c r="J313" s="183"/>
      <c r="K313" s="183"/>
      <c r="L313" s="183"/>
      <c r="M313" s="214"/>
    </row>
    <row r="314" spans="1:13" s="180" customFormat="1" ht="20.100000000000001" customHeight="1" x14ac:dyDescent="0.25">
      <c r="A314" s="439"/>
      <c r="B314" s="312">
        <v>3295281027</v>
      </c>
      <c r="C314" s="183" t="s">
        <v>4479</v>
      </c>
      <c r="D314" s="395"/>
      <c r="E314" s="312" t="s">
        <v>4480</v>
      </c>
      <c r="F314" s="391" t="s">
        <v>35</v>
      </c>
      <c r="G314" s="17">
        <v>75448</v>
      </c>
      <c r="H314" s="398">
        <f t="shared" si="10"/>
        <v>75448</v>
      </c>
      <c r="I314" s="183"/>
      <c r="J314" s="183"/>
      <c r="K314" s="183"/>
      <c r="L314" s="183"/>
      <c r="M314" s="214"/>
    </row>
    <row r="315" spans="1:13" s="180" customFormat="1" ht="20.100000000000001" customHeight="1" x14ac:dyDescent="0.25">
      <c r="A315" s="439"/>
      <c r="B315" s="312">
        <v>3295281028</v>
      </c>
      <c r="C315" s="183" t="s">
        <v>4481</v>
      </c>
      <c r="D315" s="395"/>
      <c r="E315" s="312" t="s">
        <v>4482</v>
      </c>
      <c r="F315" s="391" t="s">
        <v>35</v>
      </c>
      <c r="G315" s="17">
        <v>83951</v>
      </c>
      <c r="H315" s="398">
        <f t="shared" si="10"/>
        <v>83951</v>
      </c>
      <c r="I315" s="183"/>
      <c r="J315" s="183"/>
      <c r="K315" s="183"/>
      <c r="L315" s="183"/>
      <c r="M315" s="214"/>
    </row>
    <row r="316" spans="1:13" s="180" customFormat="1" ht="20.100000000000001" customHeight="1" x14ac:dyDescent="0.25">
      <c r="A316" s="439"/>
      <c r="B316" s="312">
        <v>3295281029</v>
      </c>
      <c r="C316" s="183" t="s">
        <v>4483</v>
      </c>
      <c r="D316" s="395"/>
      <c r="E316" s="312" t="s">
        <v>4484</v>
      </c>
      <c r="F316" s="391" t="s">
        <v>35</v>
      </c>
      <c r="G316" s="17">
        <v>94618</v>
      </c>
      <c r="H316" s="398">
        <f t="shared" si="10"/>
        <v>94618</v>
      </c>
      <c r="I316" s="183"/>
      <c r="J316" s="183"/>
      <c r="K316" s="183"/>
      <c r="L316" s="183"/>
      <c r="M316" s="214"/>
    </row>
    <row r="317" spans="1:13" s="180" customFormat="1" ht="20.100000000000001" customHeight="1" x14ac:dyDescent="0.25">
      <c r="A317" s="439"/>
      <c r="B317" s="312">
        <v>3295281030</v>
      </c>
      <c r="C317" s="183" t="s">
        <v>4485</v>
      </c>
      <c r="D317" s="395"/>
      <c r="E317" s="312" t="s">
        <v>4486</v>
      </c>
      <c r="F317" s="391" t="s">
        <v>35</v>
      </c>
      <c r="G317" s="17">
        <v>111288</v>
      </c>
      <c r="H317" s="398">
        <f t="shared" si="10"/>
        <v>111288</v>
      </c>
      <c r="I317" s="183"/>
      <c r="J317" s="183"/>
      <c r="K317" s="183"/>
      <c r="L317" s="183"/>
      <c r="M317" s="214"/>
    </row>
    <row r="318" spans="1:13" s="180" customFormat="1" ht="20.100000000000001" customHeight="1" x14ac:dyDescent="0.25">
      <c r="A318" s="439"/>
      <c r="B318" s="312">
        <v>3295281031</v>
      </c>
      <c r="C318" s="183" t="s">
        <v>4487</v>
      </c>
      <c r="D318" s="395"/>
      <c r="E318" s="312" t="s">
        <v>4488</v>
      </c>
      <c r="F318" s="391" t="s">
        <v>35</v>
      </c>
      <c r="G318" s="17">
        <v>31704</v>
      </c>
      <c r="H318" s="398">
        <f t="shared" si="10"/>
        <v>31704</v>
      </c>
      <c r="I318" s="183"/>
      <c r="J318" s="183"/>
      <c r="K318" s="183"/>
      <c r="L318" s="183"/>
      <c r="M318" s="214"/>
    </row>
    <row r="319" spans="1:13" s="180" customFormat="1" ht="20.100000000000001" customHeight="1" x14ac:dyDescent="0.25">
      <c r="A319" s="439"/>
      <c r="B319" s="312">
        <v>3295281032</v>
      </c>
      <c r="C319" s="183" t="s">
        <v>4489</v>
      </c>
      <c r="D319" s="395"/>
      <c r="E319" s="312" t="s">
        <v>4490</v>
      </c>
      <c r="F319" s="391" t="s">
        <v>35</v>
      </c>
      <c r="G319" s="17">
        <v>35891</v>
      </c>
      <c r="H319" s="398">
        <f t="shared" si="10"/>
        <v>35891</v>
      </c>
      <c r="I319" s="183"/>
      <c r="J319" s="183"/>
      <c r="K319" s="183"/>
      <c r="L319" s="183"/>
      <c r="M319" s="214"/>
    </row>
    <row r="320" spans="1:13" s="180" customFormat="1" ht="20.100000000000001" customHeight="1" x14ac:dyDescent="0.25">
      <c r="A320" s="439"/>
      <c r="B320" s="312">
        <v>3295281033</v>
      </c>
      <c r="C320" s="183" t="s">
        <v>4491</v>
      </c>
      <c r="D320" s="395"/>
      <c r="E320" s="312" t="s">
        <v>4492</v>
      </c>
      <c r="F320" s="391" t="s">
        <v>35</v>
      </c>
      <c r="G320" s="17">
        <v>44026</v>
      </c>
      <c r="H320" s="398">
        <f t="shared" si="10"/>
        <v>44026</v>
      </c>
      <c r="I320" s="183"/>
      <c r="J320" s="183"/>
      <c r="K320" s="183"/>
      <c r="L320" s="183"/>
      <c r="M320" s="214"/>
    </row>
    <row r="321" spans="1:13" s="180" customFormat="1" ht="20.100000000000001" customHeight="1" x14ac:dyDescent="0.25">
      <c r="A321" s="439"/>
      <c r="B321" s="312">
        <v>3295281034</v>
      </c>
      <c r="C321" s="183" t="s">
        <v>4493</v>
      </c>
      <c r="D321" s="395"/>
      <c r="E321" s="312" t="s">
        <v>4494</v>
      </c>
      <c r="F321" s="391" t="s">
        <v>35</v>
      </c>
      <c r="G321" s="17">
        <v>50254</v>
      </c>
      <c r="H321" s="398">
        <f t="shared" si="10"/>
        <v>50254</v>
      </c>
      <c r="I321" s="183"/>
      <c r="J321" s="183"/>
      <c r="K321" s="183"/>
      <c r="L321" s="183"/>
      <c r="M321" s="214"/>
    </row>
    <row r="322" spans="1:13" s="180" customFormat="1" ht="20.100000000000001" customHeight="1" x14ac:dyDescent="0.25">
      <c r="A322" s="439"/>
      <c r="B322" s="312">
        <v>3295281035</v>
      </c>
      <c r="C322" s="183" t="s">
        <v>4495</v>
      </c>
      <c r="D322" s="395"/>
      <c r="E322" s="312" t="s">
        <v>4496</v>
      </c>
      <c r="F322" s="391" t="s">
        <v>35</v>
      </c>
      <c r="G322" s="17">
        <v>54079</v>
      </c>
      <c r="H322" s="398">
        <f t="shared" si="10"/>
        <v>54079</v>
      </c>
      <c r="I322" s="183"/>
      <c r="J322" s="183"/>
      <c r="K322" s="183"/>
      <c r="L322" s="183"/>
      <c r="M322" s="214"/>
    </row>
    <row r="323" spans="1:13" s="180" customFormat="1" ht="20.100000000000001" customHeight="1" x14ac:dyDescent="0.25">
      <c r="A323" s="439"/>
      <c r="B323" s="312">
        <v>3295281036</v>
      </c>
      <c r="C323" s="183" t="s">
        <v>4497</v>
      </c>
      <c r="D323" s="395"/>
      <c r="E323" s="312" t="s">
        <v>4498</v>
      </c>
      <c r="F323" s="391" t="s">
        <v>35</v>
      </c>
      <c r="G323" s="17">
        <v>60328</v>
      </c>
      <c r="H323" s="398">
        <f t="shared" si="10"/>
        <v>60328</v>
      </c>
      <c r="I323" s="183"/>
      <c r="J323" s="183"/>
      <c r="K323" s="183"/>
      <c r="L323" s="183"/>
      <c r="M323" s="214"/>
    </row>
    <row r="324" spans="1:13" s="180" customFormat="1" ht="20.100000000000001" customHeight="1" x14ac:dyDescent="0.25">
      <c r="A324" s="439"/>
      <c r="B324" s="312">
        <v>3295281037</v>
      </c>
      <c r="C324" s="183" t="s">
        <v>4499</v>
      </c>
      <c r="D324" s="395"/>
      <c r="E324" s="312" t="s">
        <v>4500</v>
      </c>
      <c r="F324" s="391" t="s">
        <v>35</v>
      </c>
      <c r="G324" s="17">
        <v>66221</v>
      </c>
      <c r="H324" s="398">
        <f t="shared" si="10"/>
        <v>66221</v>
      </c>
      <c r="I324" s="183"/>
      <c r="J324" s="183"/>
      <c r="K324" s="183"/>
      <c r="L324" s="183"/>
      <c r="M324" s="214"/>
    </row>
    <row r="325" spans="1:13" s="180" customFormat="1" ht="20.100000000000001" customHeight="1" x14ac:dyDescent="0.25">
      <c r="A325" s="439"/>
      <c r="B325" s="312">
        <v>3295281038</v>
      </c>
      <c r="C325" s="183" t="s">
        <v>4501</v>
      </c>
      <c r="D325" s="395"/>
      <c r="E325" s="312" t="s">
        <v>4502</v>
      </c>
      <c r="F325" s="391" t="s">
        <v>35</v>
      </c>
      <c r="G325" s="17">
        <v>75866</v>
      </c>
      <c r="H325" s="398">
        <f t="shared" si="10"/>
        <v>75866</v>
      </c>
      <c r="I325" s="183"/>
      <c r="J325" s="183"/>
      <c r="K325" s="183"/>
      <c r="L325" s="183"/>
      <c r="M325" s="214"/>
    </row>
    <row r="326" spans="1:13" s="180" customFormat="1" ht="20.100000000000001" customHeight="1" x14ac:dyDescent="0.25">
      <c r="A326" s="439"/>
      <c r="B326" s="312">
        <v>3295281039</v>
      </c>
      <c r="C326" s="183" t="s">
        <v>4503</v>
      </c>
      <c r="D326" s="395"/>
      <c r="E326" s="312" t="s">
        <v>4504</v>
      </c>
      <c r="F326" s="391" t="s">
        <v>35</v>
      </c>
      <c r="G326" s="17">
        <v>58218</v>
      </c>
      <c r="H326" s="398">
        <f t="shared" si="10"/>
        <v>58218</v>
      </c>
      <c r="I326" s="183"/>
      <c r="J326" s="183"/>
      <c r="K326" s="183"/>
      <c r="L326" s="183"/>
      <c r="M326" s="214"/>
    </row>
    <row r="327" spans="1:13" s="180" customFormat="1" ht="20.100000000000001" customHeight="1" x14ac:dyDescent="0.25">
      <c r="A327" s="439"/>
      <c r="B327" s="312">
        <v>3295281040</v>
      </c>
      <c r="C327" s="183" t="s">
        <v>4505</v>
      </c>
      <c r="D327" s="395"/>
      <c r="E327" s="312" t="s">
        <v>4506</v>
      </c>
      <c r="F327" s="391" t="s">
        <v>35</v>
      </c>
      <c r="G327" s="17">
        <v>67863</v>
      </c>
      <c r="H327" s="398">
        <f t="shared" si="10"/>
        <v>67863</v>
      </c>
      <c r="I327" s="183"/>
      <c r="J327" s="183"/>
      <c r="K327" s="183"/>
      <c r="L327" s="183"/>
      <c r="M327" s="214"/>
    </row>
    <row r="328" spans="1:13" s="180" customFormat="1" ht="20.100000000000001" customHeight="1" x14ac:dyDescent="0.25">
      <c r="A328" s="439"/>
      <c r="B328" s="312">
        <v>3295281041</v>
      </c>
      <c r="C328" s="183" t="s">
        <v>4507</v>
      </c>
      <c r="D328" s="395"/>
      <c r="E328" s="312" t="s">
        <v>4508</v>
      </c>
      <c r="F328" s="391" t="s">
        <v>35</v>
      </c>
      <c r="G328" s="17">
        <v>106216</v>
      </c>
      <c r="H328" s="398">
        <f t="shared" si="10"/>
        <v>106216</v>
      </c>
      <c r="I328" s="183"/>
      <c r="J328" s="183"/>
      <c r="K328" s="183"/>
      <c r="L328" s="183"/>
      <c r="M328" s="214"/>
    </row>
    <row r="329" spans="1:13" s="180" customFormat="1" ht="20.100000000000001" customHeight="1" x14ac:dyDescent="0.25">
      <c r="A329" s="439"/>
      <c r="B329" s="312">
        <v>3295281042</v>
      </c>
      <c r="C329" s="183" t="s">
        <v>4509</v>
      </c>
      <c r="D329" s="395"/>
      <c r="E329" s="312" t="s">
        <v>4510</v>
      </c>
      <c r="F329" s="391" t="s">
        <v>35</v>
      </c>
      <c r="G329" s="17">
        <v>120037</v>
      </c>
      <c r="H329" s="398">
        <f t="shared" si="10"/>
        <v>120037</v>
      </c>
      <c r="I329" s="183"/>
      <c r="J329" s="183"/>
      <c r="K329" s="183"/>
      <c r="L329" s="183"/>
      <c r="M329" s="214"/>
    </row>
    <row r="330" spans="1:13" s="180" customFormat="1" ht="20.100000000000001" customHeight="1" x14ac:dyDescent="0.25">
      <c r="A330" s="439"/>
      <c r="B330" s="312">
        <v>3295281043</v>
      </c>
      <c r="C330" s="183" t="s">
        <v>4511</v>
      </c>
      <c r="D330" s="395"/>
      <c r="E330" s="312" t="s">
        <v>4512</v>
      </c>
      <c r="F330" s="391" t="s">
        <v>35</v>
      </c>
      <c r="G330" s="17">
        <v>90400</v>
      </c>
      <c r="H330" s="398">
        <f t="shared" si="10"/>
        <v>90400</v>
      </c>
      <c r="I330" s="183"/>
      <c r="J330" s="183"/>
      <c r="K330" s="183"/>
      <c r="L330" s="183"/>
      <c r="M330" s="214"/>
    </row>
    <row r="331" spans="1:13" s="180" customFormat="1" ht="20.100000000000001" customHeight="1" x14ac:dyDescent="0.25">
      <c r="A331" s="439"/>
      <c r="B331" s="312">
        <v>3295281044</v>
      </c>
      <c r="C331" s="183" t="s">
        <v>4513</v>
      </c>
      <c r="D331" s="395"/>
      <c r="E331" s="312" t="s">
        <v>4514</v>
      </c>
      <c r="F331" s="391" t="s">
        <v>35</v>
      </c>
      <c r="G331" s="17">
        <v>104220</v>
      </c>
      <c r="H331" s="398">
        <f t="shared" si="10"/>
        <v>104220</v>
      </c>
      <c r="I331" s="183"/>
      <c r="J331" s="183"/>
      <c r="K331" s="183"/>
      <c r="L331" s="183"/>
      <c r="M331" s="214"/>
    </row>
    <row r="332" spans="1:13" s="180" customFormat="1" ht="20.100000000000001" customHeight="1" x14ac:dyDescent="0.25">
      <c r="A332" s="439"/>
      <c r="B332" s="312">
        <v>3295281045</v>
      </c>
      <c r="C332" s="183" t="s">
        <v>4515</v>
      </c>
      <c r="D332" s="395"/>
      <c r="E332" s="312" t="s">
        <v>4516</v>
      </c>
      <c r="F332" s="391" t="s">
        <v>35</v>
      </c>
      <c r="G332" s="17">
        <v>146629</v>
      </c>
      <c r="H332" s="398">
        <f t="shared" si="10"/>
        <v>146629</v>
      </c>
      <c r="I332" s="183"/>
      <c r="J332" s="183"/>
      <c r="K332" s="183"/>
      <c r="L332" s="183"/>
      <c r="M332" s="214"/>
    </row>
    <row r="333" spans="1:13" s="180" customFormat="1" ht="20.100000000000001" customHeight="1" x14ac:dyDescent="0.25">
      <c r="A333" s="439"/>
      <c r="B333" s="312">
        <v>3295281046</v>
      </c>
      <c r="C333" s="183" t="s">
        <v>4517</v>
      </c>
      <c r="D333" s="395"/>
      <c r="E333" s="312" t="s">
        <v>4518</v>
      </c>
      <c r="F333" s="391" t="s">
        <v>35</v>
      </c>
      <c r="G333" s="17">
        <v>162824</v>
      </c>
      <c r="H333" s="398">
        <f t="shared" si="10"/>
        <v>162824</v>
      </c>
      <c r="I333" s="183"/>
      <c r="J333" s="183"/>
      <c r="K333" s="183"/>
      <c r="L333" s="183"/>
      <c r="M333" s="214"/>
    </row>
    <row r="334" spans="1:13" s="180" customFormat="1" ht="20.100000000000001" customHeight="1" x14ac:dyDescent="0.25">
      <c r="A334" s="439"/>
      <c r="B334" s="312">
        <v>3295281047</v>
      </c>
      <c r="C334" s="183" t="s">
        <v>4519</v>
      </c>
      <c r="D334" s="395"/>
      <c r="E334" s="312" t="s">
        <v>4520</v>
      </c>
      <c r="F334" s="391" t="s">
        <v>35</v>
      </c>
      <c r="G334" s="17">
        <v>184817</v>
      </c>
      <c r="H334" s="398">
        <f t="shared" si="10"/>
        <v>184817</v>
      </c>
      <c r="I334" s="183"/>
      <c r="J334" s="183"/>
      <c r="K334" s="183"/>
      <c r="L334" s="183"/>
      <c r="M334" s="214"/>
    </row>
    <row r="335" spans="1:13" s="180" customFormat="1" ht="20.100000000000001" customHeight="1" x14ac:dyDescent="0.25">
      <c r="A335" s="439"/>
      <c r="B335" s="312">
        <v>3295281048</v>
      </c>
      <c r="C335" s="183" t="s">
        <v>4521</v>
      </c>
      <c r="D335" s="395"/>
      <c r="E335" s="312" t="s">
        <v>4522</v>
      </c>
      <c r="F335" s="391" t="s">
        <v>35</v>
      </c>
      <c r="G335" s="17">
        <v>216572</v>
      </c>
      <c r="H335" s="398">
        <f t="shared" si="10"/>
        <v>216572</v>
      </c>
      <c r="I335" s="183"/>
      <c r="J335" s="183"/>
      <c r="K335" s="183"/>
      <c r="L335" s="183"/>
      <c r="M335" s="214"/>
    </row>
    <row r="336" spans="1:13" s="180" customFormat="1" ht="20.100000000000001" customHeight="1" x14ac:dyDescent="0.25">
      <c r="A336" s="439" t="s">
        <v>4523</v>
      </c>
      <c r="B336" s="312">
        <v>3295281049</v>
      </c>
      <c r="C336" s="183" t="s">
        <v>4524</v>
      </c>
      <c r="D336" s="395"/>
      <c r="E336" s="312" t="s">
        <v>4525</v>
      </c>
      <c r="F336" s="391" t="s">
        <v>35</v>
      </c>
      <c r="G336" s="17">
        <v>10090</v>
      </c>
      <c r="H336" s="398">
        <f t="shared" si="10"/>
        <v>10090</v>
      </c>
      <c r="I336" s="183"/>
      <c r="J336" s="183"/>
      <c r="K336" s="183"/>
      <c r="L336" s="183"/>
      <c r="M336" s="214"/>
    </row>
    <row r="337" spans="1:13" s="180" customFormat="1" ht="20.100000000000001" customHeight="1" x14ac:dyDescent="0.25">
      <c r="A337" s="439"/>
      <c r="B337" s="312">
        <v>3295281050</v>
      </c>
      <c r="C337" s="183" t="s">
        <v>4526</v>
      </c>
      <c r="D337" s="395"/>
      <c r="E337" s="312" t="s">
        <v>4527</v>
      </c>
      <c r="F337" s="391" t="s">
        <v>35</v>
      </c>
      <c r="G337" s="17">
        <v>11124</v>
      </c>
      <c r="H337" s="398">
        <f t="shared" si="10"/>
        <v>11124</v>
      </c>
      <c r="I337" s="183"/>
      <c r="J337" s="183"/>
      <c r="K337" s="183"/>
      <c r="L337" s="183"/>
      <c r="M337" s="214"/>
    </row>
    <row r="338" spans="1:13" s="180" customFormat="1" ht="20.100000000000001" customHeight="1" x14ac:dyDescent="0.25">
      <c r="A338" s="439"/>
      <c r="B338" s="312">
        <v>3295281051</v>
      </c>
      <c r="C338" s="183" t="s">
        <v>4528</v>
      </c>
      <c r="D338" s="395"/>
      <c r="E338" s="312" t="s">
        <v>4529</v>
      </c>
      <c r="F338" s="391" t="s">
        <v>35</v>
      </c>
      <c r="G338" s="17">
        <v>11616</v>
      </c>
      <c r="H338" s="398">
        <f t="shared" si="10"/>
        <v>11616</v>
      </c>
      <c r="I338" s="183"/>
      <c r="J338" s="183"/>
      <c r="K338" s="183"/>
      <c r="L338" s="183"/>
      <c r="M338" s="214"/>
    </row>
    <row r="339" spans="1:13" s="180" customFormat="1" ht="20.100000000000001" customHeight="1" x14ac:dyDescent="0.25">
      <c r="A339" s="439"/>
      <c r="B339" s="312">
        <v>3295281052</v>
      </c>
      <c r="C339" s="183" t="s">
        <v>4530</v>
      </c>
      <c r="D339" s="395"/>
      <c r="E339" s="312" t="s">
        <v>4531</v>
      </c>
      <c r="F339" s="391" t="s">
        <v>35</v>
      </c>
      <c r="G339" s="17">
        <v>13026</v>
      </c>
      <c r="H339" s="398">
        <f t="shared" si="10"/>
        <v>13026</v>
      </c>
      <c r="I339" s="183"/>
      <c r="J339" s="183"/>
      <c r="K339" s="183"/>
      <c r="L339" s="183"/>
      <c r="M339" s="214"/>
    </row>
    <row r="340" spans="1:13" s="180" customFormat="1" ht="20.100000000000001" customHeight="1" x14ac:dyDescent="0.25">
      <c r="A340" s="439"/>
      <c r="B340" s="312">
        <v>3295281053</v>
      </c>
      <c r="C340" s="183" t="s">
        <v>4532</v>
      </c>
      <c r="D340" s="395"/>
      <c r="E340" s="312" t="s">
        <v>4533</v>
      </c>
      <c r="F340" s="391" t="s">
        <v>35</v>
      </c>
      <c r="G340" s="17">
        <v>11880</v>
      </c>
      <c r="H340" s="398">
        <f t="shared" si="10"/>
        <v>11880</v>
      </c>
      <c r="I340" s="183"/>
      <c r="J340" s="183"/>
      <c r="K340" s="183"/>
      <c r="L340" s="183"/>
      <c r="M340" s="214"/>
    </row>
    <row r="341" spans="1:13" s="180" customFormat="1" ht="20.100000000000001" customHeight="1" x14ac:dyDescent="0.25">
      <c r="A341" s="439"/>
      <c r="B341" s="312">
        <v>3295281054</v>
      </c>
      <c r="C341" s="183" t="s">
        <v>4534</v>
      </c>
      <c r="D341" s="395"/>
      <c r="E341" s="312" t="s">
        <v>4535</v>
      </c>
      <c r="F341" s="391" t="s">
        <v>35</v>
      </c>
      <c r="G341" s="17">
        <v>13423</v>
      </c>
      <c r="H341" s="398">
        <f t="shared" si="10"/>
        <v>13423</v>
      </c>
      <c r="I341" s="183"/>
      <c r="J341" s="183"/>
      <c r="K341" s="183"/>
      <c r="L341" s="183"/>
      <c r="M341" s="214"/>
    </row>
    <row r="342" spans="1:13" s="180" customFormat="1" ht="20.100000000000001" customHeight="1" x14ac:dyDescent="0.25">
      <c r="A342" s="439"/>
      <c r="B342" s="312">
        <v>3295281055</v>
      </c>
      <c r="C342" s="183" t="s">
        <v>4536</v>
      </c>
      <c r="D342" s="395"/>
      <c r="E342" s="312" t="s">
        <v>4537</v>
      </c>
      <c r="F342" s="391" t="s">
        <v>35</v>
      </c>
      <c r="G342" s="17">
        <v>13812</v>
      </c>
      <c r="H342" s="398">
        <f t="shared" si="10"/>
        <v>13812</v>
      </c>
      <c r="I342" s="183"/>
      <c r="J342" s="183"/>
      <c r="K342" s="183"/>
      <c r="L342" s="183"/>
      <c r="M342" s="214"/>
    </row>
    <row r="343" spans="1:13" s="180" customFormat="1" ht="20.100000000000001" customHeight="1" x14ac:dyDescent="0.25">
      <c r="A343" s="439"/>
      <c r="B343" s="312">
        <v>3295281056</v>
      </c>
      <c r="C343" s="183" t="s">
        <v>4538</v>
      </c>
      <c r="D343" s="395"/>
      <c r="E343" s="312" t="s">
        <v>4539</v>
      </c>
      <c r="F343" s="391" t="s">
        <v>35</v>
      </c>
      <c r="G343" s="17">
        <v>16001</v>
      </c>
      <c r="H343" s="398">
        <f t="shared" si="10"/>
        <v>16001</v>
      </c>
      <c r="I343" s="183"/>
      <c r="J343" s="183"/>
      <c r="K343" s="183"/>
      <c r="L343" s="183"/>
      <c r="M343" s="214"/>
    </row>
    <row r="344" spans="1:13" s="180" customFormat="1" ht="20.100000000000001" customHeight="1" x14ac:dyDescent="0.25">
      <c r="A344" s="439"/>
      <c r="B344" s="312">
        <v>3295281057</v>
      </c>
      <c r="C344" s="183" t="s">
        <v>4540</v>
      </c>
      <c r="D344" s="395"/>
      <c r="E344" s="312" t="s">
        <v>4541</v>
      </c>
      <c r="F344" s="391" t="s">
        <v>35</v>
      </c>
      <c r="G344" s="17">
        <v>19868</v>
      </c>
      <c r="H344" s="398">
        <f t="shared" si="10"/>
        <v>19868</v>
      </c>
      <c r="I344" s="183"/>
      <c r="J344" s="183"/>
      <c r="K344" s="183"/>
      <c r="L344" s="183"/>
      <c r="M344" s="214"/>
    </row>
    <row r="345" spans="1:13" s="180" customFormat="1" ht="20.100000000000001" customHeight="1" x14ac:dyDescent="0.25">
      <c r="A345" s="439"/>
      <c r="B345" s="312">
        <v>3295281058</v>
      </c>
      <c r="C345" s="183" t="s">
        <v>4542</v>
      </c>
      <c r="D345" s="395"/>
      <c r="E345" s="312" t="s">
        <v>4543</v>
      </c>
      <c r="F345" s="391" t="s">
        <v>35</v>
      </c>
      <c r="G345" s="17">
        <v>22308</v>
      </c>
      <c r="H345" s="398">
        <f t="shared" si="10"/>
        <v>22308</v>
      </c>
      <c r="I345" s="183"/>
      <c r="J345" s="183"/>
      <c r="K345" s="183"/>
      <c r="L345" s="183"/>
      <c r="M345" s="214"/>
    </row>
    <row r="346" spans="1:13" s="180" customFormat="1" ht="20.100000000000001" customHeight="1" x14ac:dyDescent="0.25">
      <c r="A346" s="439"/>
      <c r="B346" s="312">
        <v>3295281059</v>
      </c>
      <c r="C346" s="183" t="s">
        <v>4544</v>
      </c>
      <c r="D346" s="395"/>
      <c r="E346" s="312" t="s">
        <v>4545</v>
      </c>
      <c r="F346" s="391" t="s">
        <v>35</v>
      </c>
      <c r="G346" s="17">
        <v>26520</v>
      </c>
      <c r="H346" s="398">
        <f t="shared" si="10"/>
        <v>26520</v>
      </c>
      <c r="I346" s="183"/>
      <c r="J346" s="183"/>
      <c r="K346" s="183"/>
      <c r="L346" s="183"/>
      <c r="M346" s="214"/>
    </row>
    <row r="347" spans="1:13" s="180" customFormat="1" ht="20.100000000000001" customHeight="1" x14ac:dyDescent="0.25">
      <c r="A347" s="439"/>
      <c r="B347" s="312">
        <v>3295281060</v>
      </c>
      <c r="C347" s="183" t="s">
        <v>4546</v>
      </c>
      <c r="D347" s="395"/>
      <c r="E347" s="312" t="s">
        <v>4547</v>
      </c>
      <c r="F347" s="391" t="s">
        <v>35</v>
      </c>
      <c r="G347" s="17">
        <v>30023</v>
      </c>
      <c r="H347" s="398">
        <f t="shared" si="10"/>
        <v>30023</v>
      </c>
      <c r="I347" s="183"/>
      <c r="J347" s="183"/>
      <c r="K347" s="183"/>
      <c r="L347" s="183"/>
      <c r="M347" s="214"/>
    </row>
    <row r="348" spans="1:13" s="180" customFormat="1" ht="20.100000000000001" customHeight="1" x14ac:dyDescent="0.25">
      <c r="A348" s="439"/>
      <c r="B348" s="312">
        <v>3295281061</v>
      </c>
      <c r="C348" s="183" t="s">
        <v>4548</v>
      </c>
      <c r="D348" s="395"/>
      <c r="E348" s="312" t="s">
        <v>4549</v>
      </c>
      <c r="F348" s="391" t="s">
        <v>35</v>
      </c>
      <c r="G348" s="17">
        <v>31913</v>
      </c>
      <c r="H348" s="398">
        <f t="shared" si="10"/>
        <v>31913</v>
      </c>
      <c r="I348" s="183"/>
      <c r="J348" s="183"/>
      <c r="K348" s="183"/>
      <c r="L348" s="183"/>
      <c r="M348" s="214"/>
    </row>
    <row r="349" spans="1:13" s="180" customFormat="1" ht="20.100000000000001" customHeight="1" x14ac:dyDescent="0.25">
      <c r="A349" s="439"/>
      <c r="B349" s="312">
        <v>3295281062</v>
      </c>
      <c r="C349" s="183" t="s">
        <v>4550</v>
      </c>
      <c r="D349" s="395"/>
      <c r="E349" s="312" t="s">
        <v>4551</v>
      </c>
      <c r="F349" s="391" t="s">
        <v>35</v>
      </c>
      <c r="G349" s="17">
        <v>34986</v>
      </c>
      <c r="H349" s="398">
        <f t="shared" si="10"/>
        <v>34986</v>
      </c>
      <c r="I349" s="183"/>
      <c r="J349" s="183"/>
      <c r="K349" s="183"/>
      <c r="L349" s="183"/>
      <c r="M349" s="214"/>
    </row>
    <row r="350" spans="1:13" s="180" customFormat="1" ht="20.100000000000001" customHeight="1" x14ac:dyDescent="0.25">
      <c r="A350" s="439"/>
      <c r="B350" s="312">
        <v>3295281063</v>
      </c>
      <c r="C350" s="183" t="s">
        <v>4552</v>
      </c>
      <c r="D350" s="395"/>
      <c r="E350" s="312" t="s">
        <v>4553</v>
      </c>
      <c r="F350" s="391" t="s">
        <v>35</v>
      </c>
      <c r="G350" s="17">
        <v>37783</v>
      </c>
      <c r="H350" s="398">
        <f t="shared" si="10"/>
        <v>37783</v>
      </c>
      <c r="I350" s="183"/>
      <c r="J350" s="183"/>
      <c r="K350" s="183"/>
      <c r="L350" s="183"/>
      <c r="M350" s="214"/>
    </row>
    <row r="351" spans="1:13" s="180" customFormat="1" ht="20.100000000000001" customHeight="1" x14ac:dyDescent="0.25">
      <c r="A351" s="439"/>
      <c r="B351" s="312">
        <v>3295281064</v>
      </c>
      <c r="C351" s="183" t="s">
        <v>4554</v>
      </c>
      <c r="D351" s="395"/>
      <c r="E351" s="312" t="s">
        <v>4555</v>
      </c>
      <c r="F351" s="391" t="s">
        <v>35</v>
      </c>
      <c r="G351" s="17">
        <v>42850</v>
      </c>
      <c r="H351" s="398">
        <f t="shared" si="10"/>
        <v>42850</v>
      </c>
      <c r="I351" s="183"/>
      <c r="J351" s="183"/>
      <c r="K351" s="183"/>
      <c r="L351" s="183"/>
      <c r="M351" s="214"/>
    </row>
    <row r="352" spans="1:13" s="180" customFormat="1" ht="20.100000000000001" customHeight="1" x14ac:dyDescent="0.25">
      <c r="A352" s="439"/>
      <c r="B352" s="312">
        <v>3295281065</v>
      </c>
      <c r="C352" s="183" t="s">
        <v>4556</v>
      </c>
      <c r="D352" s="395"/>
      <c r="E352" s="312" t="s">
        <v>4557</v>
      </c>
      <c r="F352" s="391" t="s">
        <v>35</v>
      </c>
      <c r="G352" s="17">
        <v>33821</v>
      </c>
      <c r="H352" s="398">
        <f t="shared" si="10"/>
        <v>33821</v>
      </c>
      <c r="I352" s="183"/>
      <c r="J352" s="183"/>
      <c r="K352" s="183"/>
      <c r="L352" s="183"/>
      <c r="M352" s="214"/>
    </row>
    <row r="353" spans="1:13" s="180" customFormat="1" ht="20.100000000000001" customHeight="1" x14ac:dyDescent="0.25">
      <c r="A353" s="439"/>
      <c r="B353" s="312">
        <v>3295281066</v>
      </c>
      <c r="C353" s="183" t="s">
        <v>4558</v>
      </c>
      <c r="D353" s="395"/>
      <c r="E353" s="312" t="s">
        <v>4559</v>
      </c>
      <c r="F353" s="391" t="s">
        <v>35</v>
      </c>
      <c r="G353" s="17">
        <v>38887</v>
      </c>
      <c r="H353" s="398">
        <f t="shared" si="10"/>
        <v>38887</v>
      </c>
      <c r="I353" s="183"/>
      <c r="J353" s="183"/>
      <c r="K353" s="183"/>
      <c r="L353" s="183"/>
      <c r="M353" s="214"/>
    </row>
    <row r="354" spans="1:13" s="180" customFormat="1" ht="20.100000000000001" customHeight="1" x14ac:dyDescent="0.25">
      <c r="A354" s="439"/>
      <c r="B354" s="312">
        <v>3295281067</v>
      </c>
      <c r="C354" s="183" t="s">
        <v>4560</v>
      </c>
      <c r="D354" s="395"/>
      <c r="E354" s="312" t="s">
        <v>4561</v>
      </c>
      <c r="F354" s="391" t="s">
        <v>35</v>
      </c>
      <c r="G354" s="17">
        <v>58941</v>
      </c>
      <c r="H354" s="398">
        <f t="shared" si="10"/>
        <v>58941</v>
      </c>
      <c r="I354" s="183"/>
      <c r="J354" s="183"/>
      <c r="K354" s="183"/>
      <c r="L354" s="183"/>
      <c r="M354" s="214"/>
    </row>
    <row r="355" spans="1:13" s="180" customFormat="1" ht="20.100000000000001" customHeight="1" x14ac:dyDescent="0.25">
      <c r="A355" s="439"/>
      <c r="B355" s="312">
        <v>3295281068</v>
      </c>
      <c r="C355" s="183" t="s">
        <v>4562</v>
      </c>
      <c r="D355" s="395"/>
      <c r="E355" s="312" t="s">
        <v>4563</v>
      </c>
      <c r="F355" s="391" t="s">
        <v>35</v>
      </c>
      <c r="G355" s="17">
        <v>66426</v>
      </c>
      <c r="H355" s="398">
        <f t="shared" si="10"/>
        <v>66426</v>
      </c>
      <c r="I355" s="183"/>
      <c r="J355" s="183"/>
      <c r="K355" s="183"/>
      <c r="L355" s="183"/>
      <c r="M355" s="214"/>
    </row>
    <row r="356" spans="1:13" s="180" customFormat="1" ht="20.100000000000001" customHeight="1" x14ac:dyDescent="0.25">
      <c r="A356" s="439"/>
      <c r="B356" s="312">
        <v>3295281069</v>
      </c>
      <c r="C356" s="183" t="s">
        <v>4564</v>
      </c>
      <c r="D356" s="395"/>
      <c r="E356" s="312" t="s">
        <v>4565</v>
      </c>
      <c r="F356" s="391" t="s">
        <v>35</v>
      </c>
      <c r="G356" s="17">
        <v>51023</v>
      </c>
      <c r="H356" s="398">
        <f t="shared" ref="H356:H419" si="11">G356*(100-$H$244)/100</f>
        <v>51023</v>
      </c>
      <c r="I356" s="183"/>
      <c r="J356" s="183"/>
      <c r="K356" s="183"/>
      <c r="L356" s="183"/>
      <c r="M356" s="214"/>
    </row>
    <row r="357" spans="1:13" s="180" customFormat="1" ht="20.100000000000001" customHeight="1" x14ac:dyDescent="0.25">
      <c r="A357" s="439"/>
      <c r="B357" s="312">
        <v>3295281070</v>
      </c>
      <c r="C357" s="183" t="s">
        <v>4566</v>
      </c>
      <c r="D357" s="395"/>
      <c r="E357" s="312" t="s">
        <v>4567</v>
      </c>
      <c r="F357" s="391" t="s">
        <v>35</v>
      </c>
      <c r="G357" s="17">
        <v>58508</v>
      </c>
      <c r="H357" s="398">
        <f t="shared" si="11"/>
        <v>58508</v>
      </c>
      <c r="I357" s="183"/>
      <c r="J357" s="183"/>
      <c r="K357" s="183"/>
      <c r="L357" s="183"/>
      <c r="M357" s="214"/>
    </row>
    <row r="358" spans="1:13" s="180" customFormat="1" ht="20.100000000000001" customHeight="1" x14ac:dyDescent="0.25">
      <c r="A358" s="439"/>
      <c r="B358" s="312">
        <v>3295281071</v>
      </c>
      <c r="C358" s="183" t="s">
        <v>4568</v>
      </c>
      <c r="D358" s="395"/>
      <c r="E358" s="312" t="s">
        <v>4569</v>
      </c>
      <c r="F358" s="391" t="s">
        <v>35</v>
      </c>
      <c r="G358" s="17">
        <v>81051</v>
      </c>
      <c r="H358" s="398">
        <f t="shared" si="11"/>
        <v>81051</v>
      </c>
      <c r="I358" s="183"/>
      <c r="J358" s="183"/>
      <c r="K358" s="183"/>
      <c r="L358" s="183"/>
      <c r="M358" s="214"/>
    </row>
    <row r="359" spans="1:13" s="180" customFormat="1" ht="20.100000000000001" customHeight="1" x14ac:dyDescent="0.25">
      <c r="A359" s="439"/>
      <c r="B359" s="312">
        <v>3295281072</v>
      </c>
      <c r="C359" s="183" t="s">
        <v>4570</v>
      </c>
      <c r="D359" s="395"/>
      <c r="E359" s="312" t="s">
        <v>4571</v>
      </c>
      <c r="F359" s="391" t="s">
        <v>35</v>
      </c>
      <c r="G359" s="17">
        <v>90789</v>
      </c>
      <c r="H359" s="398">
        <f t="shared" si="11"/>
        <v>90789</v>
      </c>
      <c r="I359" s="183"/>
      <c r="J359" s="183"/>
      <c r="K359" s="183"/>
      <c r="L359" s="183"/>
      <c r="M359" s="214"/>
    </row>
    <row r="360" spans="1:13" s="180" customFormat="1" ht="20.100000000000001" customHeight="1" x14ac:dyDescent="0.25">
      <c r="A360" s="439"/>
      <c r="B360" s="312">
        <v>3295281073</v>
      </c>
      <c r="C360" s="183" t="s">
        <v>4572</v>
      </c>
      <c r="D360" s="395"/>
      <c r="E360" s="312" t="s">
        <v>4573</v>
      </c>
      <c r="F360" s="391" t="s">
        <v>35</v>
      </c>
      <c r="G360" s="17">
        <v>101437</v>
      </c>
      <c r="H360" s="398">
        <f t="shared" si="11"/>
        <v>101437</v>
      </c>
      <c r="I360" s="183"/>
      <c r="J360" s="183"/>
      <c r="K360" s="183"/>
      <c r="L360" s="183"/>
      <c r="M360" s="214"/>
    </row>
    <row r="361" spans="1:13" s="180" customFormat="1" ht="20.100000000000001" customHeight="1" x14ac:dyDescent="0.25">
      <c r="A361" s="439"/>
      <c r="B361" s="312">
        <v>3295281074</v>
      </c>
      <c r="C361" s="183" t="s">
        <v>4574</v>
      </c>
      <c r="D361" s="395"/>
      <c r="E361" s="312" t="s">
        <v>4575</v>
      </c>
      <c r="F361" s="391" t="s">
        <v>35</v>
      </c>
      <c r="G361" s="17">
        <v>116053</v>
      </c>
      <c r="H361" s="398">
        <f t="shared" si="11"/>
        <v>116053</v>
      </c>
      <c r="I361" s="183"/>
      <c r="J361" s="183"/>
      <c r="K361" s="183"/>
      <c r="L361" s="183"/>
      <c r="M361" s="214"/>
    </row>
    <row r="362" spans="1:13" s="180" customFormat="1" ht="20.100000000000001" customHeight="1" x14ac:dyDescent="0.25">
      <c r="A362" s="439"/>
      <c r="B362" s="312">
        <v>3295281075</v>
      </c>
      <c r="C362" s="183" t="s">
        <v>4576</v>
      </c>
      <c r="D362" s="395"/>
      <c r="E362" s="312" t="s">
        <v>4577</v>
      </c>
      <c r="F362" s="391" t="s">
        <v>35</v>
      </c>
      <c r="G362" s="17">
        <v>38136</v>
      </c>
      <c r="H362" s="398">
        <f t="shared" si="11"/>
        <v>38136</v>
      </c>
      <c r="I362" s="183"/>
      <c r="J362" s="183"/>
      <c r="K362" s="183"/>
      <c r="L362" s="183"/>
      <c r="M362" s="214"/>
    </row>
    <row r="363" spans="1:13" s="180" customFormat="1" ht="20.100000000000001" customHeight="1" x14ac:dyDescent="0.25">
      <c r="A363" s="439"/>
      <c r="B363" s="312">
        <v>3295281076</v>
      </c>
      <c r="C363" s="183" t="s">
        <v>4578</v>
      </c>
      <c r="D363" s="395"/>
      <c r="E363" s="312" t="s">
        <v>4579</v>
      </c>
      <c r="F363" s="391" t="s">
        <v>35</v>
      </c>
      <c r="G363" s="17">
        <v>42786</v>
      </c>
      <c r="H363" s="398">
        <f t="shared" si="11"/>
        <v>42786</v>
      </c>
      <c r="I363" s="183"/>
      <c r="J363" s="183"/>
      <c r="K363" s="183"/>
      <c r="L363" s="183"/>
      <c r="M363" s="214"/>
    </row>
    <row r="364" spans="1:13" s="180" customFormat="1" ht="20.100000000000001" customHeight="1" x14ac:dyDescent="0.25">
      <c r="A364" s="439"/>
      <c r="B364" s="312">
        <v>3295281077</v>
      </c>
      <c r="C364" s="183" t="s">
        <v>4580</v>
      </c>
      <c r="D364" s="395"/>
      <c r="E364" s="312" t="s">
        <v>4581</v>
      </c>
      <c r="F364" s="391" t="s">
        <v>35</v>
      </c>
      <c r="G364" s="17">
        <v>51073</v>
      </c>
      <c r="H364" s="398">
        <f t="shared" si="11"/>
        <v>51073</v>
      </c>
      <c r="I364" s="183"/>
      <c r="J364" s="183"/>
      <c r="K364" s="183"/>
      <c r="L364" s="183"/>
      <c r="M364" s="214"/>
    </row>
    <row r="365" spans="1:13" s="180" customFormat="1" ht="20.100000000000001" customHeight="1" x14ac:dyDescent="0.25">
      <c r="A365" s="439"/>
      <c r="B365" s="312">
        <v>3295281078</v>
      </c>
      <c r="C365" s="183" t="s">
        <v>4582</v>
      </c>
      <c r="D365" s="395"/>
      <c r="E365" s="312" t="s">
        <v>4583</v>
      </c>
      <c r="F365" s="391" t="s">
        <v>35</v>
      </c>
      <c r="G365" s="17">
        <v>57745</v>
      </c>
      <c r="H365" s="398">
        <f t="shared" si="11"/>
        <v>57745</v>
      </c>
      <c r="I365" s="183"/>
      <c r="J365" s="183"/>
      <c r="K365" s="183"/>
      <c r="L365" s="183"/>
      <c r="M365" s="214"/>
    </row>
    <row r="366" spans="1:13" s="180" customFormat="1" ht="20.100000000000001" customHeight="1" x14ac:dyDescent="0.25">
      <c r="A366" s="439"/>
      <c r="B366" s="312">
        <v>3295281079</v>
      </c>
      <c r="C366" s="183" t="s">
        <v>4584</v>
      </c>
      <c r="D366" s="395"/>
      <c r="E366" s="312" t="s">
        <v>4585</v>
      </c>
      <c r="F366" s="391" t="s">
        <v>35</v>
      </c>
      <c r="G366" s="17">
        <v>61570</v>
      </c>
      <c r="H366" s="398">
        <f t="shared" si="11"/>
        <v>61570</v>
      </c>
      <c r="I366" s="183"/>
      <c r="J366" s="183"/>
      <c r="K366" s="183"/>
      <c r="L366" s="183"/>
      <c r="M366" s="214"/>
    </row>
    <row r="367" spans="1:13" s="180" customFormat="1" ht="20.100000000000001" customHeight="1" x14ac:dyDescent="0.25">
      <c r="A367" s="439"/>
      <c r="B367" s="312">
        <v>3295281080</v>
      </c>
      <c r="C367" s="183" t="s">
        <v>4586</v>
      </c>
      <c r="D367" s="395"/>
      <c r="E367" s="312" t="s">
        <v>4587</v>
      </c>
      <c r="F367" s="391" t="s">
        <v>35</v>
      </c>
      <c r="G367" s="17">
        <v>67421</v>
      </c>
      <c r="H367" s="398">
        <f t="shared" si="11"/>
        <v>67421</v>
      </c>
      <c r="I367" s="183"/>
      <c r="J367" s="183"/>
      <c r="K367" s="183"/>
      <c r="L367" s="183"/>
      <c r="M367" s="214"/>
    </row>
    <row r="368" spans="1:13" s="180" customFormat="1" ht="20.100000000000001" customHeight="1" x14ac:dyDescent="0.25">
      <c r="A368" s="439"/>
      <c r="B368" s="312">
        <v>3295281081</v>
      </c>
      <c r="C368" s="183" t="s">
        <v>4588</v>
      </c>
      <c r="D368" s="395"/>
      <c r="E368" s="312" t="s">
        <v>4589</v>
      </c>
      <c r="F368" s="391" t="s">
        <v>35</v>
      </c>
      <c r="G368" s="17">
        <v>73314</v>
      </c>
      <c r="H368" s="398">
        <f t="shared" si="11"/>
        <v>73314</v>
      </c>
      <c r="I368" s="183"/>
      <c r="J368" s="183"/>
      <c r="K368" s="183"/>
      <c r="L368" s="183"/>
      <c r="M368" s="214"/>
    </row>
    <row r="369" spans="1:13" s="180" customFormat="1" ht="20.100000000000001" customHeight="1" x14ac:dyDescent="0.25">
      <c r="A369" s="439"/>
      <c r="B369" s="312">
        <v>3295281082</v>
      </c>
      <c r="C369" s="183" t="s">
        <v>4590</v>
      </c>
      <c r="D369" s="395"/>
      <c r="E369" s="312" t="s">
        <v>4591</v>
      </c>
      <c r="F369" s="391" t="s">
        <v>35</v>
      </c>
      <c r="G369" s="17">
        <v>82962</v>
      </c>
      <c r="H369" s="398">
        <f t="shared" si="11"/>
        <v>82962</v>
      </c>
      <c r="I369" s="183"/>
      <c r="J369" s="183"/>
      <c r="K369" s="183"/>
      <c r="L369" s="183"/>
      <c r="M369" s="214"/>
    </row>
    <row r="370" spans="1:13" s="180" customFormat="1" ht="20.100000000000001" customHeight="1" x14ac:dyDescent="0.25">
      <c r="A370" s="439"/>
      <c r="B370" s="312">
        <v>3295281083</v>
      </c>
      <c r="C370" s="183" t="s">
        <v>4592</v>
      </c>
      <c r="D370" s="395"/>
      <c r="E370" s="312" t="s">
        <v>4593</v>
      </c>
      <c r="F370" s="391" t="s">
        <v>35</v>
      </c>
      <c r="G370" s="17">
        <v>65312</v>
      </c>
      <c r="H370" s="398">
        <f t="shared" si="11"/>
        <v>65312</v>
      </c>
      <c r="I370" s="183"/>
      <c r="J370" s="183"/>
      <c r="K370" s="183"/>
      <c r="L370" s="183"/>
      <c r="M370" s="214"/>
    </row>
    <row r="371" spans="1:13" s="180" customFormat="1" ht="20.100000000000001" customHeight="1" x14ac:dyDescent="0.25">
      <c r="A371" s="439"/>
      <c r="B371" s="312">
        <v>3295281084</v>
      </c>
      <c r="C371" s="183" t="s">
        <v>4594</v>
      </c>
      <c r="D371" s="395"/>
      <c r="E371" s="312" t="s">
        <v>4595</v>
      </c>
      <c r="F371" s="391" t="s">
        <v>35</v>
      </c>
      <c r="G371" s="17">
        <v>74960</v>
      </c>
      <c r="H371" s="398">
        <f t="shared" si="11"/>
        <v>74960</v>
      </c>
      <c r="I371" s="183"/>
      <c r="J371" s="183"/>
      <c r="K371" s="183"/>
      <c r="L371" s="183"/>
      <c r="M371" s="214"/>
    </row>
    <row r="372" spans="1:13" s="180" customFormat="1" ht="20.100000000000001" customHeight="1" x14ac:dyDescent="0.25">
      <c r="A372" s="439"/>
      <c r="B372" s="312">
        <v>3295281085</v>
      </c>
      <c r="C372" s="183" t="s">
        <v>4596</v>
      </c>
      <c r="D372" s="395"/>
      <c r="E372" s="312" t="s">
        <v>4597</v>
      </c>
      <c r="F372" s="391" t="s">
        <v>35</v>
      </c>
      <c r="G372" s="17">
        <v>114602</v>
      </c>
      <c r="H372" s="398">
        <f t="shared" si="11"/>
        <v>114602</v>
      </c>
      <c r="I372" s="183"/>
      <c r="J372" s="183"/>
      <c r="K372" s="183"/>
      <c r="L372" s="183"/>
      <c r="M372" s="214"/>
    </row>
    <row r="373" spans="1:13" s="180" customFormat="1" ht="20.100000000000001" customHeight="1" x14ac:dyDescent="0.25">
      <c r="A373" s="439"/>
      <c r="B373" s="312">
        <v>3295281086</v>
      </c>
      <c r="C373" s="183" t="s">
        <v>4598</v>
      </c>
      <c r="D373" s="395"/>
      <c r="E373" s="312" t="s">
        <v>4599</v>
      </c>
      <c r="F373" s="391" t="s">
        <v>35</v>
      </c>
      <c r="G373" s="17">
        <v>128856</v>
      </c>
      <c r="H373" s="398">
        <f t="shared" si="11"/>
        <v>128856</v>
      </c>
      <c r="I373" s="183"/>
      <c r="J373" s="183"/>
      <c r="K373" s="183"/>
      <c r="L373" s="183"/>
      <c r="M373" s="214"/>
    </row>
    <row r="374" spans="1:13" s="180" customFormat="1" ht="20.100000000000001" customHeight="1" x14ac:dyDescent="0.25">
      <c r="A374" s="439"/>
      <c r="B374" s="312">
        <v>3295281087</v>
      </c>
      <c r="C374" s="183" t="s">
        <v>4600</v>
      </c>
      <c r="D374" s="395"/>
      <c r="E374" s="312" t="s">
        <v>4601</v>
      </c>
      <c r="F374" s="391" t="s">
        <v>35</v>
      </c>
      <c r="G374" s="17">
        <v>98784</v>
      </c>
      <c r="H374" s="398">
        <f t="shared" si="11"/>
        <v>98784</v>
      </c>
      <c r="I374" s="183"/>
      <c r="J374" s="183"/>
      <c r="K374" s="183"/>
      <c r="L374" s="183"/>
      <c r="M374" s="214"/>
    </row>
    <row r="375" spans="1:13" s="180" customFormat="1" ht="20.100000000000001" customHeight="1" x14ac:dyDescent="0.25">
      <c r="A375" s="439"/>
      <c r="B375" s="312">
        <v>3295281088</v>
      </c>
      <c r="C375" s="183" t="s">
        <v>4602</v>
      </c>
      <c r="D375" s="395"/>
      <c r="E375" s="312" t="s">
        <v>4603</v>
      </c>
      <c r="F375" s="391" t="s">
        <v>35</v>
      </c>
      <c r="G375" s="17">
        <v>113040</v>
      </c>
      <c r="H375" s="398">
        <f t="shared" si="11"/>
        <v>113040</v>
      </c>
      <c r="I375" s="183"/>
      <c r="J375" s="183"/>
      <c r="K375" s="183"/>
      <c r="L375" s="183"/>
      <c r="M375" s="214"/>
    </row>
    <row r="376" spans="1:13" s="180" customFormat="1" ht="20.100000000000001" customHeight="1" x14ac:dyDescent="0.25">
      <c r="A376" s="439"/>
      <c r="B376" s="312">
        <v>3295281089</v>
      </c>
      <c r="C376" s="183" t="s">
        <v>4604</v>
      </c>
      <c r="D376" s="395"/>
      <c r="E376" s="312" t="s">
        <v>4605</v>
      </c>
      <c r="F376" s="391" t="s">
        <v>35</v>
      </c>
      <c r="G376" s="17">
        <v>157305</v>
      </c>
      <c r="H376" s="398">
        <f t="shared" si="11"/>
        <v>157305</v>
      </c>
      <c r="I376" s="183"/>
      <c r="J376" s="183"/>
      <c r="K376" s="183"/>
      <c r="L376" s="183"/>
      <c r="M376" s="214"/>
    </row>
    <row r="377" spans="1:13" s="180" customFormat="1" ht="20.100000000000001" customHeight="1" x14ac:dyDescent="0.25">
      <c r="A377" s="439"/>
      <c r="B377" s="312">
        <v>3295281090</v>
      </c>
      <c r="C377" s="183" t="s">
        <v>4606</v>
      </c>
      <c r="D377" s="395"/>
      <c r="E377" s="312" t="s">
        <v>4607</v>
      </c>
      <c r="F377" s="391" t="s">
        <v>35</v>
      </c>
      <c r="G377" s="17">
        <v>175854</v>
      </c>
      <c r="H377" s="398">
        <f t="shared" si="11"/>
        <v>175854</v>
      </c>
      <c r="I377" s="183"/>
      <c r="J377" s="183"/>
      <c r="K377" s="183"/>
      <c r="L377" s="183"/>
      <c r="M377" s="214"/>
    </row>
    <row r="378" spans="1:13" s="180" customFormat="1" ht="20.100000000000001" customHeight="1" x14ac:dyDescent="0.25">
      <c r="A378" s="439"/>
      <c r="B378" s="312">
        <v>3295281091</v>
      </c>
      <c r="C378" s="183" t="s">
        <v>4608</v>
      </c>
      <c r="D378" s="395"/>
      <c r="E378" s="312" t="s">
        <v>4609</v>
      </c>
      <c r="F378" s="391" t="s">
        <v>35</v>
      </c>
      <c r="G378" s="17">
        <v>197809</v>
      </c>
      <c r="H378" s="398">
        <f t="shared" si="11"/>
        <v>197809</v>
      </c>
      <c r="I378" s="183"/>
      <c r="J378" s="183"/>
      <c r="K378" s="183"/>
      <c r="L378" s="183"/>
      <c r="M378" s="214"/>
    </row>
    <row r="379" spans="1:13" s="180" customFormat="1" ht="20.100000000000001" customHeight="1" x14ac:dyDescent="0.25">
      <c r="A379" s="439"/>
      <c r="B379" s="312">
        <v>3295281092</v>
      </c>
      <c r="C379" s="183" t="s">
        <v>4610</v>
      </c>
      <c r="D379" s="395"/>
      <c r="E379" s="312" t="s">
        <v>4611</v>
      </c>
      <c r="F379" s="391" t="s">
        <v>35</v>
      </c>
      <c r="G379" s="17">
        <v>225649</v>
      </c>
      <c r="H379" s="398">
        <f t="shared" si="11"/>
        <v>225649</v>
      </c>
      <c r="I379" s="183"/>
      <c r="J379" s="183"/>
      <c r="K379" s="183"/>
      <c r="L379" s="183"/>
      <c r="M379" s="214"/>
    </row>
    <row r="380" spans="1:13" s="180" customFormat="1" ht="20.100000000000001" customHeight="1" x14ac:dyDescent="0.25">
      <c r="A380" s="439" t="s">
        <v>4612</v>
      </c>
      <c r="B380" s="312">
        <v>3295282007</v>
      </c>
      <c r="C380" s="183" t="s">
        <v>4613</v>
      </c>
      <c r="D380" s="395"/>
      <c r="E380" s="312" t="s">
        <v>4614</v>
      </c>
      <c r="F380" s="391" t="s">
        <v>35</v>
      </c>
      <c r="G380" s="17">
        <v>1205</v>
      </c>
      <c r="H380" s="398">
        <f t="shared" si="11"/>
        <v>1205</v>
      </c>
      <c r="I380" s="183"/>
      <c r="J380" s="183"/>
      <c r="K380" s="183"/>
      <c r="L380" s="183"/>
      <c r="M380" s="214"/>
    </row>
    <row r="381" spans="1:13" s="180" customFormat="1" ht="20.100000000000001" customHeight="1" x14ac:dyDescent="0.25">
      <c r="A381" s="439"/>
      <c r="B381" s="312">
        <v>3295282008</v>
      </c>
      <c r="C381" s="183" t="s">
        <v>4615</v>
      </c>
      <c r="D381" s="395"/>
      <c r="E381" s="312" t="s">
        <v>4616</v>
      </c>
      <c r="F381" s="391" t="s">
        <v>35</v>
      </c>
      <c r="G381" s="17">
        <v>1205</v>
      </c>
      <c r="H381" s="398">
        <f t="shared" si="11"/>
        <v>1205</v>
      </c>
      <c r="I381" s="183"/>
      <c r="J381" s="183"/>
      <c r="K381" s="183"/>
      <c r="L381" s="183"/>
      <c r="M381" s="214"/>
    </row>
    <row r="382" spans="1:13" s="180" customFormat="1" ht="20.100000000000001" customHeight="1" x14ac:dyDescent="0.25">
      <c r="A382" s="439"/>
      <c r="B382" s="312">
        <v>3295282009</v>
      </c>
      <c r="C382" s="183" t="s">
        <v>4617</v>
      </c>
      <c r="D382" s="395"/>
      <c r="E382" s="312" t="s">
        <v>4618</v>
      </c>
      <c r="F382" s="391" t="s">
        <v>35</v>
      </c>
      <c r="G382" s="17">
        <v>1205</v>
      </c>
      <c r="H382" s="398">
        <f t="shared" si="11"/>
        <v>1205</v>
      </c>
      <c r="I382" s="183"/>
      <c r="J382" s="183"/>
      <c r="K382" s="183"/>
      <c r="L382" s="183"/>
      <c r="M382" s="214"/>
    </row>
    <row r="383" spans="1:13" s="180" customFormat="1" ht="20.100000000000001" customHeight="1" x14ac:dyDescent="0.25">
      <c r="A383" s="439"/>
      <c r="B383" s="312">
        <v>3295282010</v>
      </c>
      <c r="C383" s="183" t="s">
        <v>4619</v>
      </c>
      <c r="D383" s="395"/>
      <c r="E383" s="312" t="s">
        <v>4620</v>
      </c>
      <c r="F383" s="391" t="s">
        <v>35</v>
      </c>
      <c r="G383" s="17">
        <v>1319</v>
      </c>
      <c r="H383" s="398">
        <f t="shared" si="11"/>
        <v>1319</v>
      </c>
      <c r="I383" s="183"/>
      <c r="J383" s="183"/>
      <c r="K383" s="183"/>
      <c r="L383" s="183"/>
      <c r="M383" s="214"/>
    </row>
    <row r="384" spans="1:13" s="180" customFormat="1" ht="20.100000000000001" customHeight="1" x14ac:dyDescent="0.25">
      <c r="A384" s="439"/>
      <c r="B384" s="312">
        <v>3295282011</v>
      </c>
      <c r="C384" s="183" t="s">
        <v>4621</v>
      </c>
      <c r="D384" s="395"/>
      <c r="E384" s="312" t="s">
        <v>4622</v>
      </c>
      <c r="F384" s="391" t="s">
        <v>35</v>
      </c>
      <c r="G384" s="17">
        <v>1319</v>
      </c>
      <c r="H384" s="398">
        <f t="shared" si="11"/>
        <v>1319</v>
      </c>
      <c r="I384" s="183"/>
      <c r="J384" s="183"/>
      <c r="K384" s="183"/>
      <c r="L384" s="183"/>
      <c r="M384" s="214"/>
    </row>
    <row r="385" spans="1:13" s="180" customFormat="1" ht="20.100000000000001" customHeight="1" x14ac:dyDescent="0.25">
      <c r="A385" s="439"/>
      <c r="B385" s="312">
        <v>3295282012</v>
      </c>
      <c r="C385" s="183" t="s">
        <v>4623</v>
      </c>
      <c r="D385" s="395"/>
      <c r="E385" s="312" t="s">
        <v>4624</v>
      </c>
      <c r="F385" s="391" t="s">
        <v>35</v>
      </c>
      <c r="G385" s="17">
        <v>1319</v>
      </c>
      <c r="H385" s="398">
        <f t="shared" si="11"/>
        <v>1319</v>
      </c>
      <c r="I385" s="183"/>
      <c r="J385" s="183"/>
      <c r="K385" s="183"/>
      <c r="L385" s="183"/>
      <c r="M385" s="214"/>
    </row>
    <row r="386" spans="1:13" s="180" customFormat="1" ht="20.100000000000001" customHeight="1" x14ac:dyDescent="0.25">
      <c r="A386" s="439"/>
      <c r="B386" s="312">
        <v>3295282013</v>
      </c>
      <c r="C386" s="183" t="s">
        <v>4625</v>
      </c>
      <c r="D386" s="395"/>
      <c r="E386" s="312" t="s">
        <v>4626</v>
      </c>
      <c r="F386" s="391" t="s">
        <v>35</v>
      </c>
      <c r="G386" s="17">
        <v>1509</v>
      </c>
      <c r="H386" s="398">
        <f t="shared" si="11"/>
        <v>1509</v>
      </c>
      <c r="I386" s="183"/>
      <c r="J386" s="183"/>
      <c r="K386" s="183"/>
      <c r="L386" s="183"/>
      <c r="M386" s="214"/>
    </row>
    <row r="387" spans="1:13" s="180" customFormat="1" ht="20.100000000000001" customHeight="1" x14ac:dyDescent="0.25">
      <c r="A387" s="439"/>
      <c r="B387" s="312">
        <v>3295282014</v>
      </c>
      <c r="C387" s="183" t="s">
        <v>4627</v>
      </c>
      <c r="D387" s="395"/>
      <c r="E387" s="312" t="s">
        <v>4628</v>
      </c>
      <c r="F387" s="391" t="s">
        <v>35</v>
      </c>
      <c r="G387" s="17">
        <v>1758</v>
      </c>
      <c r="H387" s="398">
        <f t="shared" si="11"/>
        <v>1758</v>
      </c>
      <c r="I387" s="183"/>
      <c r="J387" s="183"/>
      <c r="K387" s="183"/>
      <c r="L387" s="183"/>
      <c r="M387" s="214"/>
    </row>
    <row r="388" spans="1:13" s="180" customFormat="1" ht="20.100000000000001" customHeight="1" x14ac:dyDescent="0.25">
      <c r="A388" s="439"/>
      <c r="B388" s="312">
        <v>3295282015</v>
      </c>
      <c r="C388" s="183" t="s">
        <v>4629</v>
      </c>
      <c r="D388" s="395"/>
      <c r="E388" s="312" t="s">
        <v>4630</v>
      </c>
      <c r="F388" s="391" t="s">
        <v>35</v>
      </c>
      <c r="G388" s="17">
        <v>1758</v>
      </c>
      <c r="H388" s="398">
        <f t="shared" si="11"/>
        <v>1758</v>
      </c>
      <c r="I388" s="183"/>
      <c r="J388" s="183"/>
      <c r="K388" s="183"/>
      <c r="L388" s="183"/>
      <c r="M388" s="214"/>
    </row>
    <row r="389" spans="1:13" s="180" customFormat="1" ht="20.100000000000001" customHeight="1" x14ac:dyDescent="0.25">
      <c r="A389" s="439"/>
      <c r="B389" s="312">
        <v>3295282016</v>
      </c>
      <c r="C389" s="183" t="s">
        <v>4629</v>
      </c>
      <c r="D389" s="395"/>
      <c r="E389" s="312" t="s">
        <v>4630</v>
      </c>
      <c r="F389" s="391" t="s">
        <v>35</v>
      </c>
      <c r="G389" s="17">
        <v>1795</v>
      </c>
      <c r="H389" s="398">
        <f t="shared" si="11"/>
        <v>1795</v>
      </c>
      <c r="I389" s="183"/>
      <c r="J389" s="183"/>
      <c r="K389" s="183"/>
      <c r="L389" s="183"/>
      <c r="M389" s="214"/>
    </row>
    <row r="390" spans="1:13" s="180" customFormat="1" ht="20.100000000000001" customHeight="1" x14ac:dyDescent="0.25">
      <c r="A390" s="439"/>
      <c r="B390" s="312">
        <v>3295282017</v>
      </c>
      <c r="C390" s="183" t="s">
        <v>4631</v>
      </c>
      <c r="D390" s="395"/>
      <c r="E390" s="312" t="s">
        <v>4632</v>
      </c>
      <c r="F390" s="391" t="s">
        <v>35</v>
      </c>
      <c r="G390" s="17">
        <v>1795</v>
      </c>
      <c r="H390" s="398">
        <f t="shared" si="11"/>
        <v>1795</v>
      </c>
      <c r="I390" s="183"/>
      <c r="J390" s="183"/>
      <c r="K390" s="183"/>
      <c r="L390" s="183"/>
      <c r="M390" s="214"/>
    </row>
    <row r="391" spans="1:13" s="180" customFormat="1" ht="20.100000000000001" customHeight="1" x14ac:dyDescent="0.25">
      <c r="A391" s="439"/>
      <c r="B391" s="312">
        <v>3295282018</v>
      </c>
      <c r="C391" s="183" t="s">
        <v>4633</v>
      </c>
      <c r="D391" s="395"/>
      <c r="E391" s="312" t="s">
        <v>4634</v>
      </c>
      <c r="F391" s="391" t="s">
        <v>35</v>
      </c>
      <c r="G391" s="17">
        <v>3145</v>
      </c>
      <c r="H391" s="398">
        <f t="shared" si="11"/>
        <v>3145</v>
      </c>
      <c r="I391" s="183"/>
      <c r="J391" s="183"/>
      <c r="K391" s="183"/>
      <c r="L391" s="183"/>
      <c r="M391" s="214"/>
    </row>
    <row r="392" spans="1:13" s="180" customFormat="1" ht="20.100000000000001" customHeight="1" x14ac:dyDescent="0.25">
      <c r="A392" s="439"/>
      <c r="B392" s="312">
        <v>3295282019</v>
      </c>
      <c r="C392" s="183" t="s">
        <v>4635</v>
      </c>
      <c r="D392" s="395"/>
      <c r="E392" s="312" t="s">
        <v>4636</v>
      </c>
      <c r="F392" s="391" t="s">
        <v>35</v>
      </c>
      <c r="G392" s="17">
        <v>3145</v>
      </c>
      <c r="H392" s="398">
        <f t="shared" si="11"/>
        <v>3145</v>
      </c>
      <c r="I392" s="183"/>
      <c r="J392" s="183"/>
      <c r="K392" s="183"/>
      <c r="L392" s="183"/>
      <c r="M392" s="214"/>
    </row>
    <row r="393" spans="1:13" s="180" customFormat="1" ht="20.100000000000001" customHeight="1" x14ac:dyDescent="0.25">
      <c r="A393" s="439"/>
      <c r="B393" s="312">
        <v>3295282020</v>
      </c>
      <c r="C393" s="183" t="s">
        <v>4637</v>
      </c>
      <c r="D393" s="395"/>
      <c r="E393" s="312" t="s">
        <v>4638</v>
      </c>
      <c r="F393" s="391" t="s">
        <v>35</v>
      </c>
      <c r="G393" s="17">
        <v>3145</v>
      </c>
      <c r="H393" s="398">
        <f t="shared" si="11"/>
        <v>3145</v>
      </c>
      <c r="I393" s="183"/>
      <c r="J393" s="183"/>
      <c r="K393" s="183"/>
      <c r="L393" s="183"/>
      <c r="M393" s="214"/>
    </row>
    <row r="394" spans="1:13" s="180" customFormat="1" ht="20.100000000000001" customHeight="1" x14ac:dyDescent="0.25">
      <c r="A394" s="439"/>
      <c r="B394" s="312">
        <v>3295282021</v>
      </c>
      <c r="C394" s="183" t="s">
        <v>4639</v>
      </c>
      <c r="D394" s="395"/>
      <c r="E394" s="312" t="s">
        <v>4640</v>
      </c>
      <c r="F394" s="391" t="s">
        <v>35</v>
      </c>
      <c r="G394" s="17">
        <v>3145</v>
      </c>
      <c r="H394" s="398">
        <f t="shared" si="11"/>
        <v>3145</v>
      </c>
      <c r="I394" s="183"/>
      <c r="J394" s="183"/>
      <c r="K394" s="183"/>
      <c r="L394" s="183"/>
      <c r="M394" s="214"/>
    </row>
    <row r="395" spans="1:13" s="180" customFormat="1" ht="20.100000000000001" customHeight="1" x14ac:dyDescent="0.25">
      <c r="A395" s="439"/>
      <c r="B395" s="312">
        <v>3295282022</v>
      </c>
      <c r="C395" s="183" t="s">
        <v>4639</v>
      </c>
      <c r="D395" s="395"/>
      <c r="E395" s="312" t="s">
        <v>4640</v>
      </c>
      <c r="F395" s="391" t="s">
        <v>35</v>
      </c>
      <c r="G395" s="17">
        <v>3232</v>
      </c>
      <c r="H395" s="398">
        <f t="shared" si="11"/>
        <v>3232</v>
      </c>
      <c r="I395" s="183"/>
      <c r="J395" s="183"/>
      <c r="K395" s="183"/>
      <c r="L395" s="183"/>
      <c r="M395" s="214"/>
    </row>
    <row r="396" spans="1:13" s="180" customFormat="1" ht="20.100000000000001" customHeight="1" x14ac:dyDescent="0.25">
      <c r="A396" s="439"/>
      <c r="B396" s="312">
        <v>3295282023</v>
      </c>
      <c r="C396" s="183" t="s">
        <v>4641</v>
      </c>
      <c r="D396" s="395"/>
      <c r="E396" s="312" t="s">
        <v>4642</v>
      </c>
      <c r="F396" s="391" t="s">
        <v>35</v>
      </c>
      <c r="G396" s="17">
        <v>4300</v>
      </c>
      <c r="H396" s="398">
        <f t="shared" si="11"/>
        <v>4300</v>
      </c>
      <c r="I396" s="183"/>
      <c r="J396" s="183"/>
      <c r="K396" s="183"/>
      <c r="L396" s="183"/>
      <c r="M396" s="214"/>
    </row>
    <row r="397" spans="1:13" s="180" customFormat="1" ht="20.100000000000001" customHeight="1" x14ac:dyDescent="0.25">
      <c r="A397" s="439"/>
      <c r="B397" s="312">
        <v>3295282024</v>
      </c>
      <c r="C397" s="183" t="s">
        <v>4641</v>
      </c>
      <c r="D397" s="395"/>
      <c r="E397" s="312" t="s">
        <v>4642</v>
      </c>
      <c r="F397" s="391" t="s">
        <v>35</v>
      </c>
      <c r="G397" s="17">
        <v>4300</v>
      </c>
      <c r="H397" s="398">
        <f t="shared" si="11"/>
        <v>4300</v>
      </c>
      <c r="I397" s="183"/>
      <c r="J397" s="183"/>
      <c r="K397" s="183"/>
      <c r="L397" s="183"/>
      <c r="M397" s="214"/>
    </row>
    <row r="398" spans="1:13" s="180" customFormat="1" ht="20.100000000000001" customHeight="1" x14ac:dyDescent="0.25">
      <c r="A398" s="439"/>
      <c r="B398" s="312">
        <v>3295282025</v>
      </c>
      <c r="C398" s="183" t="s">
        <v>4643</v>
      </c>
      <c r="D398" s="395"/>
      <c r="E398" s="312" t="s">
        <v>4644</v>
      </c>
      <c r="F398" s="391" t="s">
        <v>35</v>
      </c>
      <c r="G398" s="17">
        <v>5160</v>
      </c>
      <c r="H398" s="398">
        <f t="shared" si="11"/>
        <v>5160</v>
      </c>
      <c r="I398" s="183"/>
      <c r="J398" s="183"/>
      <c r="K398" s="183"/>
      <c r="L398" s="183"/>
      <c r="M398" s="214"/>
    </row>
    <row r="399" spans="1:13" s="180" customFormat="1" ht="20.100000000000001" customHeight="1" x14ac:dyDescent="0.25">
      <c r="A399" s="439"/>
      <c r="B399" s="312">
        <v>3295282026</v>
      </c>
      <c r="C399" s="183" t="s">
        <v>4645</v>
      </c>
      <c r="D399" s="395"/>
      <c r="E399" s="312" t="s">
        <v>4646</v>
      </c>
      <c r="F399" s="391" t="s">
        <v>35</v>
      </c>
      <c r="G399" s="17">
        <v>5160</v>
      </c>
      <c r="H399" s="398">
        <f t="shared" si="11"/>
        <v>5160</v>
      </c>
      <c r="I399" s="183"/>
      <c r="J399" s="183"/>
      <c r="K399" s="183"/>
      <c r="L399" s="183"/>
      <c r="M399" s="214"/>
    </row>
    <row r="400" spans="1:13" s="180" customFormat="1" ht="20.100000000000001" customHeight="1" x14ac:dyDescent="0.25">
      <c r="A400" s="439"/>
      <c r="B400" s="312">
        <v>3295282027</v>
      </c>
      <c r="C400" s="183" t="s">
        <v>4647</v>
      </c>
      <c r="D400" s="395"/>
      <c r="E400" s="312" t="s">
        <v>4648</v>
      </c>
      <c r="F400" s="391" t="s">
        <v>35</v>
      </c>
      <c r="G400" s="17">
        <v>7140</v>
      </c>
      <c r="H400" s="398">
        <f t="shared" si="11"/>
        <v>7140</v>
      </c>
      <c r="I400" s="183"/>
      <c r="J400" s="183"/>
      <c r="K400" s="183"/>
      <c r="L400" s="183"/>
      <c r="M400" s="214"/>
    </row>
    <row r="401" spans="1:13" s="180" customFormat="1" ht="20.100000000000001" customHeight="1" x14ac:dyDescent="0.25">
      <c r="A401" s="439"/>
      <c r="B401" s="312">
        <v>3295282028</v>
      </c>
      <c r="C401" s="183" t="s">
        <v>4649</v>
      </c>
      <c r="D401" s="395"/>
      <c r="E401" s="312" t="s">
        <v>4650</v>
      </c>
      <c r="F401" s="391" t="s">
        <v>35</v>
      </c>
      <c r="G401" s="17">
        <v>7607</v>
      </c>
      <c r="H401" s="398">
        <f t="shared" si="11"/>
        <v>7607</v>
      </c>
      <c r="I401" s="183"/>
      <c r="J401" s="183"/>
      <c r="K401" s="183"/>
      <c r="L401" s="183"/>
      <c r="M401" s="214"/>
    </row>
    <row r="402" spans="1:13" s="180" customFormat="1" ht="20.100000000000001" customHeight="1" x14ac:dyDescent="0.25">
      <c r="A402" s="439" t="s">
        <v>4651</v>
      </c>
      <c r="B402" s="312">
        <v>3295282029</v>
      </c>
      <c r="C402" s="183" t="s">
        <v>4652</v>
      </c>
      <c r="D402" s="395"/>
      <c r="E402" s="312" t="s">
        <v>4653</v>
      </c>
      <c r="F402" s="391" t="s">
        <v>35</v>
      </c>
      <c r="G402" s="17">
        <v>1565</v>
      </c>
      <c r="H402" s="398">
        <f t="shared" si="11"/>
        <v>1565</v>
      </c>
      <c r="I402" s="183"/>
      <c r="J402" s="183"/>
      <c r="K402" s="183"/>
      <c r="L402" s="183"/>
      <c r="M402" s="214"/>
    </row>
    <row r="403" spans="1:13" s="180" customFormat="1" ht="20.100000000000001" customHeight="1" x14ac:dyDescent="0.25">
      <c r="A403" s="439"/>
      <c r="B403" s="312">
        <v>3295282030</v>
      </c>
      <c r="C403" s="183" t="s">
        <v>4654</v>
      </c>
      <c r="D403" s="395"/>
      <c r="E403" s="312" t="s">
        <v>4655</v>
      </c>
      <c r="F403" s="391" t="s">
        <v>35</v>
      </c>
      <c r="G403" s="17">
        <v>1649</v>
      </c>
      <c r="H403" s="398">
        <f t="shared" si="11"/>
        <v>1649</v>
      </c>
      <c r="I403" s="183"/>
      <c r="J403" s="183"/>
      <c r="K403" s="183"/>
      <c r="L403" s="183"/>
      <c r="M403" s="214"/>
    </row>
    <row r="404" spans="1:13" s="180" customFormat="1" ht="20.100000000000001" customHeight="1" x14ac:dyDescent="0.25">
      <c r="A404" s="439"/>
      <c r="B404" s="312">
        <v>3295282031</v>
      </c>
      <c r="C404" s="183" t="s">
        <v>4656</v>
      </c>
      <c r="D404" s="395"/>
      <c r="E404" s="312" t="s">
        <v>4657</v>
      </c>
      <c r="F404" s="391" t="s">
        <v>35</v>
      </c>
      <c r="G404" s="17">
        <v>1649</v>
      </c>
      <c r="H404" s="398">
        <f t="shared" si="11"/>
        <v>1649</v>
      </c>
      <c r="I404" s="183"/>
      <c r="J404" s="183"/>
      <c r="K404" s="183"/>
      <c r="L404" s="183"/>
      <c r="M404" s="214"/>
    </row>
    <row r="405" spans="1:13" s="180" customFormat="1" ht="20.100000000000001" customHeight="1" x14ac:dyDescent="0.25">
      <c r="A405" s="439"/>
      <c r="B405" s="312">
        <v>3295282032</v>
      </c>
      <c r="C405" s="183" t="s">
        <v>4658</v>
      </c>
      <c r="D405" s="395"/>
      <c r="E405" s="312" t="s">
        <v>4659</v>
      </c>
      <c r="F405" s="391" t="s">
        <v>35</v>
      </c>
      <c r="G405" s="17">
        <v>1624</v>
      </c>
      <c r="H405" s="398">
        <f t="shared" si="11"/>
        <v>1624</v>
      </c>
      <c r="I405" s="183"/>
      <c r="J405" s="183"/>
      <c r="K405" s="183"/>
      <c r="L405" s="183"/>
      <c r="M405" s="214"/>
    </row>
    <row r="406" spans="1:13" s="180" customFormat="1" ht="20.100000000000001" customHeight="1" x14ac:dyDescent="0.25">
      <c r="A406" s="439"/>
      <c r="B406" s="312">
        <v>3295282033</v>
      </c>
      <c r="C406" s="183" t="s">
        <v>4660</v>
      </c>
      <c r="D406" s="395"/>
      <c r="E406" s="312" t="s">
        <v>4661</v>
      </c>
      <c r="F406" s="391" t="s">
        <v>35</v>
      </c>
      <c r="G406" s="17">
        <v>1649</v>
      </c>
      <c r="H406" s="398">
        <f t="shared" si="11"/>
        <v>1649</v>
      </c>
      <c r="I406" s="183"/>
      <c r="J406" s="183"/>
      <c r="K406" s="183"/>
      <c r="L406" s="183"/>
      <c r="M406" s="214"/>
    </row>
    <row r="407" spans="1:13" s="180" customFormat="1" ht="20.100000000000001" customHeight="1" x14ac:dyDescent="0.25">
      <c r="A407" s="439"/>
      <c r="B407" s="312">
        <v>3295282034</v>
      </c>
      <c r="C407" s="183" t="s">
        <v>4662</v>
      </c>
      <c r="D407" s="395"/>
      <c r="E407" s="312" t="s">
        <v>4663</v>
      </c>
      <c r="F407" s="391" t="s">
        <v>35</v>
      </c>
      <c r="G407" s="17">
        <v>1934</v>
      </c>
      <c r="H407" s="398">
        <f t="shared" si="11"/>
        <v>1934</v>
      </c>
      <c r="I407" s="183"/>
      <c r="J407" s="183"/>
      <c r="K407" s="183"/>
      <c r="L407" s="183"/>
      <c r="M407" s="214"/>
    </row>
    <row r="408" spans="1:13" s="180" customFormat="1" ht="20.100000000000001" customHeight="1" x14ac:dyDescent="0.25">
      <c r="A408" s="439"/>
      <c r="B408" s="312">
        <v>3295282035</v>
      </c>
      <c r="C408" s="183" t="s">
        <v>4664</v>
      </c>
      <c r="D408" s="395"/>
      <c r="E408" s="312" t="s">
        <v>4665</v>
      </c>
      <c r="F408" s="391" t="s">
        <v>35</v>
      </c>
      <c r="G408" s="17">
        <v>1934</v>
      </c>
      <c r="H408" s="398">
        <f t="shared" si="11"/>
        <v>1934</v>
      </c>
      <c r="I408" s="183"/>
      <c r="J408" s="183"/>
      <c r="K408" s="183"/>
      <c r="L408" s="183"/>
      <c r="M408" s="214"/>
    </row>
    <row r="409" spans="1:13" s="180" customFormat="1" ht="20.100000000000001" customHeight="1" x14ac:dyDescent="0.25">
      <c r="A409" s="439"/>
      <c r="B409" s="312">
        <v>3295282036</v>
      </c>
      <c r="C409" s="183" t="s">
        <v>4666</v>
      </c>
      <c r="D409" s="395"/>
      <c r="E409" s="312" t="s">
        <v>4667</v>
      </c>
      <c r="F409" s="391" t="s">
        <v>35</v>
      </c>
      <c r="G409" s="17">
        <v>2130</v>
      </c>
      <c r="H409" s="398">
        <f t="shared" si="11"/>
        <v>2130</v>
      </c>
      <c r="I409" s="183"/>
      <c r="J409" s="183"/>
      <c r="K409" s="183"/>
      <c r="L409" s="183"/>
      <c r="M409" s="214"/>
    </row>
    <row r="410" spans="1:13" s="180" customFormat="1" ht="20.100000000000001" customHeight="1" x14ac:dyDescent="0.25">
      <c r="A410" s="439"/>
      <c r="B410" s="312">
        <v>3295282037</v>
      </c>
      <c r="C410" s="183" t="s">
        <v>4668</v>
      </c>
      <c r="D410" s="395"/>
      <c r="E410" s="312" t="s">
        <v>4669</v>
      </c>
      <c r="F410" s="391" t="s">
        <v>35</v>
      </c>
      <c r="G410" s="17">
        <v>2298</v>
      </c>
      <c r="H410" s="398">
        <f t="shared" si="11"/>
        <v>2298</v>
      </c>
      <c r="I410" s="183"/>
      <c r="J410" s="183"/>
      <c r="K410" s="183"/>
      <c r="L410" s="183"/>
      <c r="M410" s="214"/>
    </row>
    <row r="411" spans="1:13" s="180" customFormat="1" ht="20.100000000000001" customHeight="1" x14ac:dyDescent="0.25">
      <c r="A411" s="439"/>
      <c r="B411" s="312">
        <v>3295282038</v>
      </c>
      <c r="C411" s="183" t="s">
        <v>4670</v>
      </c>
      <c r="D411" s="395"/>
      <c r="E411" s="312" t="s">
        <v>4671</v>
      </c>
      <c r="F411" s="391" t="s">
        <v>35</v>
      </c>
      <c r="G411" s="17">
        <v>2673</v>
      </c>
      <c r="H411" s="398">
        <f t="shared" si="11"/>
        <v>2673</v>
      </c>
      <c r="I411" s="183"/>
      <c r="J411" s="183"/>
      <c r="K411" s="183"/>
      <c r="L411" s="183"/>
      <c r="M411" s="214"/>
    </row>
    <row r="412" spans="1:13" s="180" customFormat="1" ht="20.100000000000001" customHeight="1" x14ac:dyDescent="0.25">
      <c r="A412" s="439"/>
      <c r="B412" s="312">
        <v>3295282039</v>
      </c>
      <c r="C412" s="183" t="s">
        <v>4672</v>
      </c>
      <c r="D412" s="395"/>
      <c r="E412" s="312" t="s">
        <v>4673</v>
      </c>
      <c r="F412" s="391" t="s">
        <v>35</v>
      </c>
      <c r="G412" s="17">
        <v>3005</v>
      </c>
      <c r="H412" s="398">
        <f t="shared" si="11"/>
        <v>3005</v>
      </c>
      <c r="I412" s="183"/>
      <c r="J412" s="183"/>
      <c r="K412" s="183"/>
      <c r="L412" s="183"/>
      <c r="M412" s="214"/>
    </row>
    <row r="413" spans="1:13" s="180" customFormat="1" ht="20.100000000000001" customHeight="1" x14ac:dyDescent="0.25">
      <c r="A413" s="439"/>
      <c r="B413" s="312">
        <v>3295282040</v>
      </c>
      <c r="C413" s="183" t="s">
        <v>4674</v>
      </c>
      <c r="D413" s="395"/>
      <c r="E413" s="312" t="s">
        <v>4675</v>
      </c>
      <c r="F413" s="391" t="s">
        <v>35</v>
      </c>
      <c r="G413" s="17">
        <v>3648</v>
      </c>
      <c r="H413" s="398">
        <f t="shared" si="11"/>
        <v>3648</v>
      </c>
      <c r="I413" s="183"/>
      <c r="J413" s="183"/>
      <c r="K413" s="183"/>
      <c r="L413" s="183"/>
      <c r="M413" s="214"/>
    </row>
    <row r="414" spans="1:13" s="180" customFormat="1" ht="20.100000000000001" customHeight="1" x14ac:dyDescent="0.25">
      <c r="A414" s="439"/>
      <c r="B414" s="312">
        <v>3295282041</v>
      </c>
      <c r="C414" s="183" t="s">
        <v>4676</v>
      </c>
      <c r="D414" s="395"/>
      <c r="E414" s="312" t="s">
        <v>4677</v>
      </c>
      <c r="F414" s="391" t="s">
        <v>35</v>
      </c>
      <c r="G414" s="17">
        <v>3648</v>
      </c>
      <c r="H414" s="398">
        <f t="shared" si="11"/>
        <v>3648</v>
      </c>
      <c r="I414" s="183"/>
      <c r="J414" s="183"/>
      <c r="K414" s="183"/>
      <c r="L414" s="183"/>
      <c r="M414" s="214"/>
    </row>
    <row r="415" spans="1:13" s="180" customFormat="1" ht="20.100000000000001" customHeight="1" x14ac:dyDescent="0.25">
      <c r="A415" s="439"/>
      <c r="B415" s="312">
        <v>3295282042</v>
      </c>
      <c r="C415" s="183" t="s">
        <v>4678</v>
      </c>
      <c r="D415" s="395"/>
      <c r="E415" s="312" t="s">
        <v>4679</v>
      </c>
      <c r="F415" s="391" t="s">
        <v>35</v>
      </c>
      <c r="G415" s="17">
        <v>4468</v>
      </c>
      <c r="H415" s="398">
        <f t="shared" si="11"/>
        <v>4468</v>
      </c>
      <c r="I415" s="183"/>
      <c r="J415" s="183"/>
      <c r="K415" s="183"/>
      <c r="L415" s="183"/>
      <c r="M415" s="214"/>
    </row>
    <row r="416" spans="1:13" s="180" customFormat="1" ht="20.100000000000001" customHeight="1" x14ac:dyDescent="0.25">
      <c r="A416" s="439"/>
      <c r="B416" s="312">
        <v>3295282043</v>
      </c>
      <c r="C416" s="183" t="s">
        <v>4680</v>
      </c>
      <c r="D416" s="395"/>
      <c r="E416" s="312" t="s">
        <v>4681</v>
      </c>
      <c r="F416" s="391" t="s">
        <v>35</v>
      </c>
      <c r="G416" s="17">
        <v>4468</v>
      </c>
      <c r="H416" s="398">
        <f t="shared" si="11"/>
        <v>4468</v>
      </c>
      <c r="I416" s="183"/>
      <c r="J416" s="183"/>
      <c r="K416" s="183"/>
      <c r="L416" s="183"/>
      <c r="M416" s="214"/>
    </row>
    <row r="417" spans="1:13" s="180" customFormat="1" ht="20.100000000000001" customHeight="1" x14ac:dyDescent="0.25">
      <c r="A417" s="439"/>
      <c r="B417" s="312">
        <v>3295282044</v>
      </c>
      <c r="C417" s="183" t="s">
        <v>4682</v>
      </c>
      <c r="D417" s="395"/>
      <c r="E417" s="312" t="s">
        <v>4683</v>
      </c>
      <c r="F417" s="391" t="s">
        <v>35</v>
      </c>
      <c r="G417" s="17">
        <v>5094</v>
      </c>
      <c r="H417" s="398">
        <f t="shared" si="11"/>
        <v>5094</v>
      </c>
      <c r="I417" s="183"/>
      <c r="J417" s="183"/>
      <c r="K417" s="183"/>
      <c r="L417" s="183"/>
      <c r="M417" s="214"/>
    </row>
    <row r="418" spans="1:13" s="180" customFormat="1" ht="20.100000000000001" customHeight="1" x14ac:dyDescent="0.25">
      <c r="A418" s="439"/>
      <c r="B418" s="312">
        <v>3295282045</v>
      </c>
      <c r="C418" s="183" t="s">
        <v>4684</v>
      </c>
      <c r="D418" s="395"/>
      <c r="E418" s="312" t="s">
        <v>4685</v>
      </c>
      <c r="F418" s="391" t="s">
        <v>35</v>
      </c>
      <c r="G418" s="17">
        <v>5808</v>
      </c>
      <c r="H418" s="398">
        <f t="shared" si="11"/>
        <v>5808</v>
      </c>
      <c r="I418" s="183"/>
      <c r="J418" s="183"/>
      <c r="K418" s="183"/>
      <c r="L418" s="183"/>
      <c r="M418" s="214"/>
    </row>
    <row r="419" spans="1:13" s="180" customFormat="1" ht="20.100000000000001" customHeight="1" x14ac:dyDescent="0.25">
      <c r="A419" s="439"/>
      <c r="B419" s="312">
        <v>3295282046</v>
      </c>
      <c r="C419" s="183" t="s">
        <v>4686</v>
      </c>
      <c r="D419" s="395"/>
      <c r="E419" s="312" t="s">
        <v>4687</v>
      </c>
      <c r="F419" s="391" t="s">
        <v>35</v>
      </c>
      <c r="G419" s="17">
        <v>6759</v>
      </c>
      <c r="H419" s="398">
        <f t="shared" si="11"/>
        <v>6759</v>
      </c>
      <c r="I419" s="183"/>
      <c r="J419" s="183"/>
      <c r="K419" s="183"/>
      <c r="L419" s="183"/>
      <c r="M419" s="214"/>
    </row>
    <row r="420" spans="1:13" s="180" customFormat="1" ht="20.100000000000001" customHeight="1" x14ac:dyDescent="0.25">
      <c r="A420" s="439"/>
      <c r="B420" s="312">
        <v>3295282047</v>
      </c>
      <c r="C420" s="183" t="s">
        <v>4688</v>
      </c>
      <c r="D420" s="395"/>
      <c r="E420" s="312" t="s">
        <v>4689</v>
      </c>
      <c r="F420" s="391" t="s">
        <v>35</v>
      </c>
      <c r="G420" s="17">
        <v>8388</v>
      </c>
      <c r="H420" s="398">
        <f t="shared" ref="H420:H483" si="12">G420*(100-$H$244)/100</f>
        <v>8388</v>
      </c>
      <c r="I420" s="183"/>
      <c r="J420" s="183"/>
      <c r="K420" s="183"/>
      <c r="L420" s="183"/>
      <c r="M420" s="214"/>
    </row>
    <row r="421" spans="1:13" s="180" customFormat="1" ht="20.100000000000001" customHeight="1" x14ac:dyDescent="0.25">
      <c r="A421" s="439"/>
      <c r="B421" s="312">
        <v>3295282048</v>
      </c>
      <c r="C421" s="183" t="s">
        <v>4690</v>
      </c>
      <c r="D421" s="395"/>
      <c r="E421" s="312" t="s">
        <v>4691</v>
      </c>
      <c r="F421" s="391" t="s">
        <v>35</v>
      </c>
      <c r="G421" s="17">
        <v>9693</v>
      </c>
      <c r="H421" s="398">
        <f t="shared" si="12"/>
        <v>9693</v>
      </c>
      <c r="I421" s="183"/>
      <c r="J421" s="183"/>
      <c r="K421" s="183"/>
      <c r="L421" s="183"/>
      <c r="M421" s="214"/>
    </row>
    <row r="422" spans="1:13" s="180" customFormat="1" ht="20.100000000000001" customHeight="1" x14ac:dyDescent="0.25">
      <c r="A422" s="439"/>
      <c r="B422" s="312">
        <v>3295282049</v>
      </c>
      <c r="C422" s="183" t="s">
        <v>4692</v>
      </c>
      <c r="D422" s="395"/>
      <c r="E422" s="312" t="s">
        <v>4693</v>
      </c>
      <c r="F422" s="391" t="s">
        <v>35</v>
      </c>
      <c r="G422" s="17">
        <v>9693</v>
      </c>
      <c r="H422" s="398">
        <f t="shared" si="12"/>
        <v>9693</v>
      </c>
      <c r="I422" s="183"/>
      <c r="J422" s="183"/>
      <c r="K422" s="183"/>
      <c r="L422" s="183"/>
      <c r="M422" s="214"/>
    </row>
    <row r="423" spans="1:13" s="180" customFormat="1" ht="20.100000000000001" customHeight="1" x14ac:dyDescent="0.25">
      <c r="A423" s="439"/>
      <c r="B423" s="312">
        <v>3295282050</v>
      </c>
      <c r="C423" s="183" t="s">
        <v>4694</v>
      </c>
      <c r="D423" s="395"/>
      <c r="E423" s="312" t="s">
        <v>4695</v>
      </c>
      <c r="F423" s="391" t="s">
        <v>35</v>
      </c>
      <c r="G423" s="17">
        <v>11633</v>
      </c>
      <c r="H423" s="398">
        <f t="shared" si="12"/>
        <v>11633</v>
      </c>
      <c r="I423" s="183"/>
      <c r="J423" s="183"/>
      <c r="K423" s="183"/>
      <c r="L423" s="183"/>
      <c r="M423" s="214"/>
    </row>
    <row r="424" spans="1:13" s="180" customFormat="1" ht="20.100000000000001" customHeight="1" x14ac:dyDescent="0.25">
      <c r="A424" s="439"/>
      <c r="B424" s="312">
        <v>3295282051</v>
      </c>
      <c r="C424" s="183" t="s">
        <v>4696</v>
      </c>
      <c r="D424" s="395"/>
      <c r="E424" s="312" t="s">
        <v>4697</v>
      </c>
      <c r="F424" s="391" t="s">
        <v>35</v>
      </c>
      <c r="G424" s="17">
        <v>1369</v>
      </c>
      <c r="H424" s="398">
        <f t="shared" si="12"/>
        <v>1369</v>
      </c>
      <c r="I424" s="183"/>
      <c r="J424" s="183"/>
      <c r="K424" s="183"/>
      <c r="L424" s="183"/>
      <c r="M424" s="214"/>
    </row>
    <row r="425" spans="1:13" s="180" customFormat="1" ht="20.100000000000001" customHeight="1" x14ac:dyDescent="0.25">
      <c r="A425" s="439"/>
      <c r="B425" s="312">
        <v>3295282052</v>
      </c>
      <c r="C425" s="183" t="s">
        <v>4698</v>
      </c>
      <c r="D425" s="395"/>
      <c r="E425" s="312" t="s">
        <v>4699</v>
      </c>
      <c r="F425" s="391" t="s">
        <v>35</v>
      </c>
      <c r="G425" s="17">
        <v>1435</v>
      </c>
      <c r="H425" s="398">
        <f t="shared" si="12"/>
        <v>1435</v>
      </c>
      <c r="I425" s="183"/>
      <c r="J425" s="183"/>
      <c r="K425" s="183"/>
      <c r="L425" s="183"/>
      <c r="M425" s="214"/>
    </row>
    <row r="426" spans="1:13" s="180" customFormat="1" ht="20.100000000000001" customHeight="1" x14ac:dyDescent="0.25">
      <c r="A426" s="439"/>
      <c r="B426" s="312">
        <v>3295282053</v>
      </c>
      <c r="C426" s="183" t="s">
        <v>4700</v>
      </c>
      <c r="D426" s="395"/>
      <c r="E426" s="312" t="s">
        <v>4701</v>
      </c>
      <c r="F426" s="391" t="s">
        <v>35</v>
      </c>
      <c r="G426" s="17">
        <v>1435</v>
      </c>
      <c r="H426" s="398">
        <f t="shared" si="12"/>
        <v>1435</v>
      </c>
      <c r="I426" s="183"/>
      <c r="J426" s="183"/>
      <c r="K426" s="183"/>
      <c r="L426" s="183"/>
      <c r="M426" s="214"/>
    </row>
    <row r="427" spans="1:13" s="180" customFormat="1" ht="20.100000000000001" customHeight="1" x14ac:dyDescent="0.25">
      <c r="A427" s="439"/>
      <c r="B427" s="312">
        <v>3295282054</v>
      </c>
      <c r="C427" s="183" t="s">
        <v>4702</v>
      </c>
      <c r="D427" s="395"/>
      <c r="E427" s="312" t="s">
        <v>4703</v>
      </c>
      <c r="F427" s="391" t="s">
        <v>35</v>
      </c>
      <c r="G427" s="17">
        <v>1503</v>
      </c>
      <c r="H427" s="398">
        <f t="shared" si="12"/>
        <v>1503</v>
      </c>
      <c r="I427" s="183"/>
      <c r="J427" s="183"/>
      <c r="K427" s="183"/>
      <c r="L427" s="183"/>
      <c r="M427" s="214"/>
    </row>
    <row r="428" spans="1:13" s="180" customFormat="1" ht="20.100000000000001" customHeight="1" x14ac:dyDescent="0.25">
      <c r="A428" s="439"/>
      <c r="B428" s="312">
        <v>3295282055</v>
      </c>
      <c r="C428" s="183" t="s">
        <v>4704</v>
      </c>
      <c r="D428" s="395"/>
      <c r="E428" s="312" t="s">
        <v>4705</v>
      </c>
      <c r="F428" s="391" t="s">
        <v>35</v>
      </c>
      <c r="G428" s="17">
        <v>1435</v>
      </c>
      <c r="H428" s="398">
        <f t="shared" si="12"/>
        <v>1435</v>
      </c>
      <c r="I428" s="183"/>
      <c r="J428" s="183"/>
      <c r="K428" s="183"/>
      <c r="L428" s="183"/>
      <c r="M428" s="214"/>
    </row>
    <row r="429" spans="1:13" s="180" customFormat="1" ht="20.100000000000001" customHeight="1" x14ac:dyDescent="0.25">
      <c r="A429" s="439"/>
      <c r="B429" s="312">
        <v>3295282056</v>
      </c>
      <c r="C429" s="183" t="s">
        <v>4706</v>
      </c>
      <c r="D429" s="395"/>
      <c r="E429" s="312" t="s">
        <v>4707</v>
      </c>
      <c r="F429" s="391" t="s">
        <v>35</v>
      </c>
      <c r="G429" s="17">
        <v>1503</v>
      </c>
      <c r="H429" s="398">
        <f t="shared" si="12"/>
        <v>1503</v>
      </c>
      <c r="I429" s="183"/>
      <c r="J429" s="183"/>
      <c r="K429" s="183"/>
      <c r="L429" s="183"/>
      <c r="M429" s="214"/>
    </row>
    <row r="430" spans="1:13" s="180" customFormat="1" ht="20.100000000000001" customHeight="1" x14ac:dyDescent="0.25">
      <c r="A430" s="439"/>
      <c r="B430" s="312">
        <v>3295282057</v>
      </c>
      <c r="C430" s="183" t="s">
        <v>4708</v>
      </c>
      <c r="D430" s="395"/>
      <c r="E430" s="312" t="s">
        <v>4709</v>
      </c>
      <c r="F430" s="391" t="s">
        <v>35</v>
      </c>
      <c r="G430" s="17">
        <v>1503</v>
      </c>
      <c r="H430" s="398">
        <f t="shared" si="12"/>
        <v>1503</v>
      </c>
      <c r="I430" s="183"/>
      <c r="J430" s="183"/>
      <c r="K430" s="183"/>
      <c r="L430" s="183"/>
      <c r="M430" s="214"/>
    </row>
    <row r="431" spans="1:13" s="180" customFormat="1" ht="20.100000000000001" customHeight="1" x14ac:dyDescent="0.25">
      <c r="A431" s="439"/>
      <c r="B431" s="312">
        <v>3295282058</v>
      </c>
      <c r="C431" s="183" t="s">
        <v>4710</v>
      </c>
      <c r="D431" s="395"/>
      <c r="E431" s="312" t="s">
        <v>4711</v>
      </c>
      <c r="F431" s="391" t="s">
        <v>35</v>
      </c>
      <c r="G431" s="17">
        <v>1609</v>
      </c>
      <c r="H431" s="398">
        <f t="shared" si="12"/>
        <v>1609</v>
      </c>
      <c r="I431" s="183"/>
      <c r="J431" s="183"/>
      <c r="K431" s="183"/>
      <c r="L431" s="183"/>
      <c r="M431" s="214"/>
    </row>
    <row r="432" spans="1:13" s="180" customFormat="1" ht="20.100000000000001" customHeight="1" x14ac:dyDescent="0.25">
      <c r="A432" s="439"/>
      <c r="B432" s="312">
        <v>3295282059</v>
      </c>
      <c r="C432" s="183" t="s">
        <v>4712</v>
      </c>
      <c r="D432" s="395"/>
      <c r="E432" s="312" t="s">
        <v>4713</v>
      </c>
      <c r="F432" s="391" t="s">
        <v>35</v>
      </c>
      <c r="G432" s="17">
        <v>1891</v>
      </c>
      <c r="H432" s="398">
        <f t="shared" si="12"/>
        <v>1891</v>
      </c>
      <c r="I432" s="183"/>
      <c r="J432" s="183"/>
      <c r="K432" s="183"/>
      <c r="L432" s="183"/>
      <c r="M432" s="214"/>
    </row>
    <row r="433" spans="1:13" s="180" customFormat="1" ht="20.100000000000001" customHeight="1" x14ac:dyDescent="0.25">
      <c r="A433" s="439"/>
      <c r="B433" s="312">
        <v>3295282060</v>
      </c>
      <c r="C433" s="183" t="s">
        <v>4714</v>
      </c>
      <c r="D433" s="395"/>
      <c r="E433" s="312" t="s">
        <v>4715</v>
      </c>
      <c r="F433" s="391" t="s">
        <v>35</v>
      </c>
      <c r="G433" s="17">
        <v>1956</v>
      </c>
      <c r="H433" s="398">
        <f t="shared" si="12"/>
        <v>1956</v>
      </c>
      <c r="I433" s="183"/>
      <c r="J433" s="183"/>
      <c r="K433" s="183"/>
      <c r="L433" s="183"/>
      <c r="M433" s="214"/>
    </row>
    <row r="434" spans="1:13" s="180" customFormat="1" ht="20.100000000000001" customHeight="1" x14ac:dyDescent="0.25">
      <c r="A434" s="439"/>
      <c r="B434" s="312">
        <v>3295282061</v>
      </c>
      <c r="C434" s="183" t="s">
        <v>4716</v>
      </c>
      <c r="D434" s="395"/>
      <c r="E434" s="312" t="s">
        <v>4717</v>
      </c>
      <c r="F434" s="391" t="s">
        <v>35</v>
      </c>
      <c r="G434" s="17">
        <v>2397</v>
      </c>
      <c r="H434" s="398">
        <f t="shared" si="12"/>
        <v>2397</v>
      </c>
      <c r="I434" s="183"/>
      <c r="J434" s="183"/>
      <c r="K434" s="183"/>
      <c r="L434" s="183"/>
      <c r="M434" s="214"/>
    </row>
    <row r="435" spans="1:13" s="180" customFormat="1" ht="20.100000000000001" customHeight="1" x14ac:dyDescent="0.25">
      <c r="A435" s="439"/>
      <c r="B435" s="312">
        <v>3295282062</v>
      </c>
      <c r="C435" s="183" t="s">
        <v>4718</v>
      </c>
      <c r="D435" s="395"/>
      <c r="E435" s="312" t="s">
        <v>4719</v>
      </c>
      <c r="F435" s="391" t="s">
        <v>35</v>
      </c>
      <c r="G435" s="17">
        <v>2553</v>
      </c>
      <c r="H435" s="398">
        <f t="shared" si="12"/>
        <v>2553</v>
      </c>
      <c r="I435" s="183"/>
      <c r="J435" s="183"/>
      <c r="K435" s="183"/>
      <c r="L435" s="183"/>
      <c r="M435" s="214"/>
    </row>
    <row r="436" spans="1:13" s="180" customFormat="1" ht="20.100000000000001" customHeight="1" x14ac:dyDescent="0.25">
      <c r="A436" s="439"/>
      <c r="B436" s="312">
        <v>3295282063</v>
      </c>
      <c r="C436" s="183" t="s">
        <v>4720</v>
      </c>
      <c r="D436" s="395"/>
      <c r="E436" s="312" t="s">
        <v>4721</v>
      </c>
      <c r="F436" s="391" t="s">
        <v>35</v>
      </c>
      <c r="G436" s="17">
        <v>2553</v>
      </c>
      <c r="H436" s="398">
        <f t="shared" si="12"/>
        <v>2553</v>
      </c>
      <c r="I436" s="183"/>
      <c r="J436" s="183"/>
      <c r="K436" s="183"/>
      <c r="L436" s="183"/>
      <c r="M436" s="214"/>
    </row>
    <row r="437" spans="1:13" s="180" customFormat="1" ht="20.100000000000001" customHeight="1" x14ac:dyDescent="0.25">
      <c r="A437" s="439"/>
      <c r="B437" s="312">
        <v>3295282064</v>
      </c>
      <c r="C437" s="183" t="s">
        <v>4722</v>
      </c>
      <c r="D437" s="395"/>
      <c r="E437" s="312" t="s">
        <v>4723</v>
      </c>
      <c r="F437" s="391" t="s">
        <v>35</v>
      </c>
      <c r="G437" s="17">
        <v>2823</v>
      </c>
      <c r="H437" s="398">
        <f t="shared" si="12"/>
        <v>2823</v>
      </c>
      <c r="I437" s="183"/>
      <c r="J437" s="183"/>
      <c r="K437" s="183"/>
      <c r="L437" s="183"/>
      <c r="M437" s="214"/>
    </row>
    <row r="438" spans="1:13" s="180" customFormat="1" ht="20.100000000000001" customHeight="1" x14ac:dyDescent="0.25">
      <c r="A438" s="439"/>
      <c r="B438" s="312">
        <v>3295282065</v>
      </c>
      <c r="C438" s="183" t="s">
        <v>4724</v>
      </c>
      <c r="D438" s="395"/>
      <c r="E438" s="312" t="s">
        <v>4725</v>
      </c>
      <c r="F438" s="391" t="s">
        <v>35</v>
      </c>
      <c r="G438" s="17">
        <v>2823</v>
      </c>
      <c r="H438" s="398">
        <f t="shared" si="12"/>
        <v>2823</v>
      </c>
      <c r="I438" s="183"/>
      <c r="J438" s="183"/>
      <c r="K438" s="183"/>
      <c r="L438" s="183"/>
      <c r="M438" s="214"/>
    </row>
    <row r="439" spans="1:13" s="180" customFormat="1" ht="20.100000000000001" customHeight="1" x14ac:dyDescent="0.25">
      <c r="A439" s="439"/>
      <c r="B439" s="312">
        <v>3295282066</v>
      </c>
      <c r="C439" s="183" t="s">
        <v>4726</v>
      </c>
      <c r="D439" s="395"/>
      <c r="E439" s="312" t="s">
        <v>4727</v>
      </c>
      <c r="F439" s="391" t="s">
        <v>35</v>
      </c>
      <c r="G439" s="17">
        <v>3356</v>
      </c>
      <c r="H439" s="398">
        <f t="shared" si="12"/>
        <v>3356</v>
      </c>
      <c r="I439" s="183"/>
      <c r="J439" s="183"/>
      <c r="K439" s="183"/>
      <c r="L439" s="183"/>
      <c r="M439" s="214"/>
    </row>
    <row r="440" spans="1:13" s="180" customFormat="1" ht="20.100000000000001" customHeight="1" x14ac:dyDescent="0.25">
      <c r="A440" s="439"/>
      <c r="B440" s="312">
        <v>3295282067</v>
      </c>
      <c r="C440" s="183" t="s">
        <v>4728</v>
      </c>
      <c r="D440" s="395"/>
      <c r="E440" s="312" t="s">
        <v>4729</v>
      </c>
      <c r="F440" s="391" t="s">
        <v>35</v>
      </c>
      <c r="G440" s="17">
        <v>3595</v>
      </c>
      <c r="H440" s="398">
        <f t="shared" si="12"/>
        <v>3595</v>
      </c>
      <c r="I440" s="183"/>
      <c r="J440" s="183"/>
      <c r="K440" s="183"/>
      <c r="L440" s="183"/>
      <c r="M440" s="214"/>
    </row>
    <row r="441" spans="1:13" s="180" customFormat="1" ht="20.100000000000001" customHeight="1" x14ac:dyDescent="0.25">
      <c r="A441" s="439"/>
      <c r="B441" s="312">
        <v>3295282068</v>
      </c>
      <c r="C441" s="183" t="s">
        <v>4730</v>
      </c>
      <c r="D441" s="395"/>
      <c r="E441" s="312" t="s">
        <v>4731</v>
      </c>
      <c r="F441" s="391" t="s">
        <v>35</v>
      </c>
      <c r="G441" s="17">
        <v>5243</v>
      </c>
      <c r="H441" s="398">
        <f t="shared" si="12"/>
        <v>5243</v>
      </c>
      <c r="I441" s="183"/>
      <c r="J441" s="183"/>
      <c r="K441" s="183"/>
      <c r="L441" s="183"/>
      <c r="M441" s="214"/>
    </row>
    <row r="442" spans="1:13" s="180" customFormat="1" ht="20.100000000000001" customHeight="1" x14ac:dyDescent="0.25">
      <c r="A442" s="439"/>
      <c r="B442" s="312">
        <v>3295282069</v>
      </c>
      <c r="C442" s="183" t="s">
        <v>4732</v>
      </c>
      <c r="D442" s="395"/>
      <c r="E442" s="312" t="s">
        <v>4733</v>
      </c>
      <c r="F442" s="391" t="s">
        <v>35</v>
      </c>
      <c r="G442" s="17">
        <v>5243</v>
      </c>
      <c r="H442" s="398">
        <f t="shared" si="12"/>
        <v>5243</v>
      </c>
      <c r="I442" s="183"/>
      <c r="J442" s="183"/>
      <c r="K442" s="183"/>
      <c r="L442" s="183"/>
      <c r="M442" s="214"/>
    </row>
    <row r="443" spans="1:13" s="180" customFormat="1" ht="20.100000000000001" customHeight="1" x14ac:dyDescent="0.25">
      <c r="A443" s="439"/>
      <c r="B443" s="312">
        <v>3295282070</v>
      </c>
      <c r="C443" s="183" t="s">
        <v>4734</v>
      </c>
      <c r="D443" s="395"/>
      <c r="E443" s="312" t="s">
        <v>4735</v>
      </c>
      <c r="F443" s="391" t="s">
        <v>35</v>
      </c>
      <c r="G443" s="17">
        <v>6849</v>
      </c>
      <c r="H443" s="398">
        <f t="shared" si="12"/>
        <v>6849</v>
      </c>
      <c r="I443" s="183"/>
      <c r="J443" s="183"/>
      <c r="K443" s="183"/>
      <c r="L443" s="183"/>
      <c r="M443" s="214"/>
    </row>
    <row r="444" spans="1:13" s="180" customFormat="1" ht="20.100000000000001" customHeight="1" x14ac:dyDescent="0.25">
      <c r="A444" s="439"/>
      <c r="B444" s="312">
        <v>3295282071</v>
      </c>
      <c r="C444" s="183" t="s">
        <v>4736</v>
      </c>
      <c r="D444" s="395"/>
      <c r="E444" s="312" t="s">
        <v>4737</v>
      </c>
      <c r="F444" s="391" t="s">
        <v>35</v>
      </c>
      <c r="G444" s="17">
        <v>6849</v>
      </c>
      <c r="H444" s="398">
        <f t="shared" si="12"/>
        <v>6849</v>
      </c>
      <c r="I444" s="183"/>
      <c r="J444" s="183"/>
      <c r="K444" s="183"/>
      <c r="L444" s="183"/>
      <c r="M444" s="214"/>
    </row>
    <row r="445" spans="1:13" s="180" customFormat="1" ht="20.100000000000001" customHeight="1" x14ac:dyDescent="0.25">
      <c r="A445" s="439"/>
      <c r="B445" s="312">
        <v>3295282072</v>
      </c>
      <c r="C445" s="183" t="s">
        <v>4738</v>
      </c>
      <c r="D445" s="395"/>
      <c r="E445" s="312" t="s">
        <v>4739</v>
      </c>
      <c r="F445" s="391" t="s">
        <v>35</v>
      </c>
      <c r="G445" s="17">
        <v>7824</v>
      </c>
      <c r="H445" s="398">
        <f t="shared" si="12"/>
        <v>7824</v>
      </c>
      <c r="I445" s="183"/>
      <c r="J445" s="183"/>
      <c r="K445" s="183"/>
      <c r="L445" s="183"/>
      <c r="M445" s="214"/>
    </row>
    <row r="446" spans="1:13" s="180" customFormat="1" ht="20.100000000000001" customHeight="1" x14ac:dyDescent="0.25">
      <c r="A446" s="439" t="s">
        <v>4740</v>
      </c>
      <c r="B446" s="312">
        <v>3295282073</v>
      </c>
      <c r="C446" s="183" t="s">
        <v>4741</v>
      </c>
      <c r="D446" s="395"/>
      <c r="E446" s="312" t="s">
        <v>4742</v>
      </c>
      <c r="F446" s="391" t="s">
        <v>35</v>
      </c>
      <c r="G446" s="17">
        <v>5727</v>
      </c>
      <c r="H446" s="398">
        <f t="shared" si="12"/>
        <v>5727</v>
      </c>
      <c r="I446" s="183"/>
      <c r="J446" s="183"/>
      <c r="K446" s="183"/>
      <c r="L446" s="183"/>
      <c r="M446" s="214"/>
    </row>
    <row r="447" spans="1:13" s="180" customFormat="1" ht="20.100000000000001" customHeight="1" x14ac:dyDescent="0.25">
      <c r="A447" s="439"/>
      <c r="B447" s="312">
        <v>3295282074</v>
      </c>
      <c r="C447" s="183" t="s">
        <v>4743</v>
      </c>
      <c r="D447" s="395"/>
      <c r="E447" s="312" t="s">
        <v>4744</v>
      </c>
      <c r="F447" s="391" t="s">
        <v>35</v>
      </c>
      <c r="G447" s="17">
        <v>5733</v>
      </c>
      <c r="H447" s="398">
        <f t="shared" si="12"/>
        <v>5733</v>
      </c>
      <c r="I447" s="183"/>
      <c r="J447" s="183"/>
      <c r="K447" s="183"/>
      <c r="L447" s="183"/>
      <c r="M447" s="214"/>
    </row>
    <row r="448" spans="1:13" s="180" customFormat="1" ht="20.100000000000001" customHeight="1" x14ac:dyDescent="0.25">
      <c r="A448" s="439"/>
      <c r="B448" s="312">
        <v>3295282075</v>
      </c>
      <c r="C448" s="183" t="s">
        <v>4745</v>
      </c>
      <c r="D448" s="395"/>
      <c r="E448" s="312" t="s">
        <v>4746</v>
      </c>
      <c r="F448" s="391" t="s">
        <v>35</v>
      </c>
      <c r="G448" s="17">
        <v>6032</v>
      </c>
      <c r="H448" s="398">
        <f t="shared" si="12"/>
        <v>6032</v>
      </c>
      <c r="I448" s="183"/>
      <c r="J448" s="183"/>
      <c r="K448" s="183"/>
      <c r="L448" s="183"/>
      <c r="M448" s="214"/>
    </row>
    <row r="449" spans="1:13" s="180" customFormat="1" ht="20.100000000000001" customHeight="1" x14ac:dyDescent="0.25">
      <c r="A449" s="439"/>
      <c r="B449" s="312">
        <v>3295282076</v>
      </c>
      <c r="C449" s="183" t="s">
        <v>4747</v>
      </c>
      <c r="D449" s="395"/>
      <c r="E449" s="312" t="s">
        <v>4748</v>
      </c>
      <c r="F449" s="391" t="s">
        <v>35</v>
      </c>
      <c r="G449" s="17">
        <v>6600</v>
      </c>
      <c r="H449" s="398">
        <f t="shared" si="12"/>
        <v>6600</v>
      </c>
      <c r="I449" s="183"/>
      <c r="J449" s="183"/>
      <c r="K449" s="183"/>
      <c r="L449" s="183"/>
      <c r="M449" s="214"/>
    </row>
    <row r="450" spans="1:13" s="180" customFormat="1" ht="20.100000000000001" customHeight="1" x14ac:dyDescent="0.25">
      <c r="A450" s="439"/>
      <c r="B450" s="312">
        <v>3295282077</v>
      </c>
      <c r="C450" s="183" t="s">
        <v>4749</v>
      </c>
      <c r="D450" s="395"/>
      <c r="E450" s="312" t="s">
        <v>4750</v>
      </c>
      <c r="F450" s="391" t="s">
        <v>35</v>
      </c>
      <c r="G450" s="17">
        <v>6413</v>
      </c>
      <c r="H450" s="398">
        <f t="shared" si="12"/>
        <v>6413</v>
      </c>
      <c r="I450" s="183"/>
      <c r="J450" s="183"/>
      <c r="K450" s="183"/>
      <c r="L450" s="183"/>
      <c r="M450" s="214"/>
    </row>
    <row r="451" spans="1:13" s="180" customFormat="1" ht="20.100000000000001" customHeight="1" x14ac:dyDescent="0.25">
      <c r="A451" s="439"/>
      <c r="B451" s="312">
        <v>3295282078</v>
      </c>
      <c r="C451" s="183" t="s">
        <v>4751</v>
      </c>
      <c r="D451" s="395"/>
      <c r="E451" s="312" t="s">
        <v>4752</v>
      </c>
      <c r="F451" s="391" t="s">
        <v>35</v>
      </c>
      <c r="G451" s="17">
        <v>7053</v>
      </c>
      <c r="H451" s="398">
        <f t="shared" si="12"/>
        <v>7053</v>
      </c>
      <c r="I451" s="183"/>
      <c r="J451" s="183"/>
      <c r="K451" s="183"/>
      <c r="L451" s="183"/>
      <c r="M451" s="214"/>
    </row>
    <row r="452" spans="1:13" s="180" customFormat="1" ht="20.100000000000001" customHeight="1" x14ac:dyDescent="0.25">
      <c r="A452" s="439"/>
      <c r="B452" s="312">
        <v>3295282079</v>
      </c>
      <c r="C452" s="183" t="s">
        <v>4753</v>
      </c>
      <c r="D452" s="395"/>
      <c r="E452" s="312" t="s">
        <v>4754</v>
      </c>
      <c r="F452" s="391" t="s">
        <v>35</v>
      </c>
      <c r="G452" s="17">
        <v>7556</v>
      </c>
      <c r="H452" s="398">
        <f t="shared" si="12"/>
        <v>7556</v>
      </c>
      <c r="I452" s="183"/>
      <c r="J452" s="183"/>
      <c r="K452" s="183"/>
      <c r="L452" s="183"/>
      <c r="M452" s="214"/>
    </row>
    <row r="453" spans="1:13" s="180" customFormat="1" ht="20.100000000000001" customHeight="1" x14ac:dyDescent="0.25">
      <c r="A453" s="439"/>
      <c r="B453" s="312">
        <v>3295282080</v>
      </c>
      <c r="C453" s="183" t="s">
        <v>4755</v>
      </c>
      <c r="D453" s="395"/>
      <c r="E453" s="312" t="s">
        <v>4756</v>
      </c>
      <c r="F453" s="391" t="s">
        <v>35</v>
      </c>
      <c r="G453" s="17">
        <v>8481</v>
      </c>
      <c r="H453" s="398">
        <f t="shared" si="12"/>
        <v>8481</v>
      </c>
      <c r="I453" s="183"/>
      <c r="J453" s="183"/>
      <c r="K453" s="183"/>
      <c r="L453" s="183"/>
      <c r="M453" s="214"/>
    </row>
    <row r="454" spans="1:13" s="180" customFormat="1" ht="20.100000000000001" customHeight="1" x14ac:dyDescent="0.25">
      <c r="A454" s="439"/>
      <c r="B454" s="312">
        <v>3295282081</v>
      </c>
      <c r="C454" s="183" t="s">
        <v>4757</v>
      </c>
      <c r="D454" s="395"/>
      <c r="E454" s="312" t="s">
        <v>4758</v>
      </c>
      <c r="F454" s="391" t="s">
        <v>35</v>
      </c>
      <c r="G454" s="17">
        <v>10596</v>
      </c>
      <c r="H454" s="398">
        <f t="shared" si="12"/>
        <v>10596</v>
      </c>
      <c r="I454" s="183"/>
      <c r="J454" s="183"/>
      <c r="K454" s="183"/>
      <c r="L454" s="183"/>
      <c r="M454" s="214"/>
    </row>
    <row r="455" spans="1:13" s="180" customFormat="1" ht="20.100000000000001" customHeight="1" x14ac:dyDescent="0.25">
      <c r="A455" s="439"/>
      <c r="B455" s="312">
        <v>3295282082</v>
      </c>
      <c r="C455" s="183" t="s">
        <v>4759</v>
      </c>
      <c r="D455" s="395"/>
      <c r="E455" s="312" t="s">
        <v>4760</v>
      </c>
      <c r="F455" s="391" t="s">
        <v>35</v>
      </c>
      <c r="G455" s="17">
        <v>11816</v>
      </c>
      <c r="H455" s="398">
        <f t="shared" si="12"/>
        <v>11816</v>
      </c>
      <c r="I455" s="183"/>
      <c r="J455" s="183"/>
      <c r="K455" s="183"/>
      <c r="L455" s="183"/>
      <c r="M455" s="214"/>
    </row>
    <row r="456" spans="1:13" s="180" customFormat="1" ht="20.100000000000001" customHeight="1" x14ac:dyDescent="0.25">
      <c r="A456" s="439"/>
      <c r="B456" s="312">
        <v>3295282083</v>
      </c>
      <c r="C456" s="183" t="s">
        <v>4761</v>
      </c>
      <c r="D456" s="395"/>
      <c r="E456" s="312" t="s">
        <v>4762</v>
      </c>
      <c r="F456" s="391" t="s">
        <v>35</v>
      </c>
      <c r="G456" s="17">
        <v>14719</v>
      </c>
      <c r="H456" s="398">
        <f t="shared" si="12"/>
        <v>14719</v>
      </c>
      <c r="I456" s="183"/>
      <c r="J456" s="183"/>
      <c r="K456" s="183"/>
      <c r="L456" s="183"/>
      <c r="M456" s="214"/>
    </row>
    <row r="457" spans="1:13" s="180" customFormat="1" ht="20.100000000000001" customHeight="1" x14ac:dyDescent="0.25">
      <c r="A457" s="439"/>
      <c r="B457" s="312">
        <v>3295282084</v>
      </c>
      <c r="C457" s="183" t="s">
        <v>4763</v>
      </c>
      <c r="D457" s="395"/>
      <c r="E457" s="312" t="s">
        <v>4764</v>
      </c>
      <c r="F457" s="391" t="s">
        <v>35</v>
      </c>
      <c r="G457" s="17">
        <v>16535</v>
      </c>
      <c r="H457" s="398">
        <f t="shared" si="12"/>
        <v>16535</v>
      </c>
      <c r="I457" s="183"/>
      <c r="J457" s="183"/>
      <c r="K457" s="183"/>
      <c r="L457" s="183"/>
      <c r="M457" s="214"/>
    </row>
    <row r="458" spans="1:13" s="180" customFormat="1" ht="20.100000000000001" customHeight="1" x14ac:dyDescent="0.25">
      <c r="A458" s="439"/>
      <c r="B458" s="312">
        <v>3295282085</v>
      </c>
      <c r="C458" s="183" t="s">
        <v>4765</v>
      </c>
      <c r="D458" s="395"/>
      <c r="E458" s="312" t="s">
        <v>4766</v>
      </c>
      <c r="F458" s="391" t="s">
        <v>35</v>
      </c>
      <c r="G458" s="17">
        <v>17989</v>
      </c>
      <c r="H458" s="398">
        <f t="shared" si="12"/>
        <v>17989</v>
      </c>
      <c r="I458" s="183"/>
      <c r="J458" s="183"/>
      <c r="K458" s="183"/>
      <c r="L458" s="183"/>
      <c r="M458" s="214"/>
    </row>
    <row r="459" spans="1:13" s="180" customFormat="1" ht="20.100000000000001" customHeight="1" x14ac:dyDescent="0.25">
      <c r="A459" s="439"/>
      <c r="B459" s="312">
        <v>3295282086</v>
      </c>
      <c r="C459" s="183" t="s">
        <v>4767</v>
      </c>
      <c r="D459" s="395"/>
      <c r="E459" s="312" t="s">
        <v>4768</v>
      </c>
      <c r="F459" s="391" t="s">
        <v>35</v>
      </c>
      <c r="G459" s="17">
        <v>19812</v>
      </c>
      <c r="H459" s="398">
        <f t="shared" si="12"/>
        <v>19812</v>
      </c>
      <c r="I459" s="183"/>
      <c r="J459" s="183"/>
      <c r="K459" s="183"/>
      <c r="L459" s="183"/>
      <c r="M459" s="214"/>
    </row>
    <row r="460" spans="1:13" s="180" customFormat="1" ht="20.100000000000001" customHeight="1" x14ac:dyDescent="0.25">
      <c r="A460" s="439"/>
      <c r="B460" s="312">
        <v>3295282087</v>
      </c>
      <c r="C460" s="183" t="s">
        <v>4769</v>
      </c>
      <c r="D460" s="395"/>
      <c r="E460" s="312" t="s">
        <v>4770</v>
      </c>
      <c r="F460" s="391" t="s">
        <v>35</v>
      </c>
      <c r="G460" s="17">
        <v>22319</v>
      </c>
      <c r="H460" s="398">
        <f t="shared" si="12"/>
        <v>22319</v>
      </c>
      <c r="I460" s="183"/>
      <c r="J460" s="183"/>
      <c r="K460" s="183"/>
      <c r="L460" s="183"/>
      <c r="M460" s="214"/>
    </row>
    <row r="461" spans="1:13" s="180" customFormat="1" ht="20.100000000000001" customHeight="1" x14ac:dyDescent="0.25">
      <c r="A461" s="439"/>
      <c r="B461" s="312">
        <v>3295282088</v>
      </c>
      <c r="C461" s="183" t="s">
        <v>4771</v>
      </c>
      <c r="D461" s="395"/>
      <c r="E461" s="312" t="s">
        <v>4772</v>
      </c>
      <c r="F461" s="391" t="s">
        <v>35</v>
      </c>
      <c r="G461" s="17">
        <v>25131</v>
      </c>
      <c r="H461" s="398">
        <f t="shared" si="12"/>
        <v>25131</v>
      </c>
      <c r="I461" s="183"/>
      <c r="J461" s="183"/>
      <c r="K461" s="183"/>
      <c r="L461" s="183"/>
      <c r="M461" s="214"/>
    </row>
    <row r="462" spans="1:13" s="180" customFormat="1" ht="20.100000000000001" customHeight="1" x14ac:dyDescent="0.25">
      <c r="A462" s="439"/>
      <c r="B462" s="312">
        <v>3295282089</v>
      </c>
      <c r="C462" s="183" t="s">
        <v>4773</v>
      </c>
      <c r="D462" s="395"/>
      <c r="E462" s="312" t="s">
        <v>4774</v>
      </c>
      <c r="F462" s="391" t="s">
        <v>35</v>
      </c>
      <c r="G462" s="17">
        <v>40174</v>
      </c>
      <c r="H462" s="398">
        <f t="shared" si="12"/>
        <v>40174</v>
      </c>
      <c r="I462" s="183"/>
      <c r="J462" s="183"/>
      <c r="K462" s="183"/>
      <c r="L462" s="183"/>
      <c r="M462" s="214"/>
    </row>
    <row r="463" spans="1:13" s="180" customFormat="1" ht="20.100000000000001" customHeight="1" x14ac:dyDescent="0.25">
      <c r="A463" s="439"/>
      <c r="B463" s="312">
        <v>3295282090</v>
      </c>
      <c r="C463" s="183" t="s">
        <v>4775</v>
      </c>
      <c r="D463" s="395"/>
      <c r="E463" s="312" t="s">
        <v>4776</v>
      </c>
      <c r="F463" s="391" t="s">
        <v>35</v>
      </c>
      <c r="G463" s="17">
        <v>44206</v>
      </c>
      <c r="H463" s="398">
        <f t="shared" si="12"/>
        <v>44206</v>
      </c>
      <c r="I463" s="183"/>
      <c r="J463" s="183"/>
      <c r="K463" s="183"/>
      <c r="L463" s="183"/>
      <c r="M463" s="214"/>
    </row>
    <row r="464" spans="1:13" s="180" customFormat="1" ht="20.100000000000001" customHeight="1" x14ac:dyDescent="0.25">
      <c r="A464" s="439"/>
      <c r="B464" s="312">
        <v>3295282091</v>
      </c>
      <c r="C464" s="183" t="s">
        <v>4777</v>
      </c>
      <c r="D464" s="395"/>
      <c r="E464" s="312" t="s">
        <v>4778</v>
      </c>
      <c r="F464" s="391" t="s">
        <v>35</v>
      </c>
      <c r="G464" s="17">
        <v>58118</v>
      </c>
      <c r="H464" s="398">
        <f t="shared" si="12"/>
        <v>58118</v>
      </c>
      <c r="I464" s="183"/>
      <c r="J464" s="183"/>
      <c r="K464" s="183"/>
      <c r="L464" s="183"/>
      <c r="M464" s="214"/>
    </row>
    <row r="465" spans="1:13" s="180" customFormat="1" ht="20.100000000000001" customHeight="1" x14ac:dyDescent="0.25">
      <c r="A465" s="439"/>
      <c r="B465" s="312">
        <v>3295282092</v>
      </c>
      <c r="C465" s="183" t="s">
        <v>4779</v>
      </c>
      <c r="D465" s="395"/>
      <c r="E465" s="312" t="s">
        <v>4780</v>
      </c>
      <c r="F465" s="391" t="s">
        <v>35</v>
      </c>
      <c r="G465" s="17">
        <v>62843</v>
      </c>
      <c r="H465" s="398">
        <f t="shared" si="12"/>
        <v>62843</v>
      </c>
      <c r="I465" s="183"/>
      <c r="J465" s="183"/>
      <c r="K465" s="183"/>
      <c r="L465" s="183"/>
      <c r="M465" s="214"/>
    </row>
    <row r="466" spans="1:13" s="180" customFormat="1" ht="20.100000000000001" customHeight="1" x14ac:dyDescent="0.25">
      <c r="A466" s="439"/>
      <c r="B466" s="312">
        <v>3295282093</v>
      </c>
      <c r="C466" s="183" t="s">
        <v>4781</v>
      </c>
      <c r="D466" s="395"/>
      <c r="E466" s="312" t="s">
        <v>4782</v>
      </c>
      <c r="F466" s="391" t="s">
        <v>35</v>
      </c>
      <c r="G466" s="17">
        <v>75612</v>
      </c>
      <c r="H466" s="398">
        <f t="shared" si="12"/>
        <v>75612</v>
      </c>
      <c r="I466" s="183"/>
      <c r="J466" s="183"/>
      <c r="K466" s="183"/>
      <c r="L466" s="183"/>
      <c r="M466" s="214"/>
    </row>
    <row r="467" spans="1:13" s="180" customFormat="1" ht="20.100000000000001" customHeight="1" x14ac:dyDescent="0.25">
      <c r="A467" s="439"/>
      <c r="B467" s="312">
        <v>3295282094</v>
      </c>
      <c r="C467" s="183" t="s">
        <v>4783</v>
      </c>
      <c r="D467" s="395"/>
      <c r="E467" s="312" t="s">
        <v>4784</v>
      </c>
      <c r="F467" s="391" t="s">
        <v>35</v>
      </c>
      <c r="G467" s="17">
        <v>84873</v>
      </c>
      <c r="H467" s="398">
        <f t="shared" si="12"/>
        <v>84873</v>
      </c>
      <c r="I467" s="183"/>
      <c r="J467" s="183"/>
      <c r="K467" s="183"/>
      <c r="L467" s="183"/>
      <c r="M467" s="214"/>
    </row>
    <row r="468" spans="1:13" s="180" customFormat="1" ht="20.100000000000001" customHeight="1" x14ac:dyDescent="0.25">
      <c r="A468" s="439"/>
      <c r="B468" s="312">
        <v>3295282095</v>
      </c>
      <c r="C468" s="183" t="s">
        <v>4785</v>
      </c>
      <c r="D468" s="395"/>
      <c r="E468" s="312" t="s">
        <v>4786</v>
      </c>
      <c r="F468" s="391" t="s">
        <v>35</v>
      </c>
      <c r="G468" s="17">
        <v>5735</v>
      </c>
      <c r="H468" s="398">
        <f t="shared" si="12"/>
        <v>5735</v>
      </c>
      <c r="I468" s="183"/>
      <c r="J468" s="183"/>
      <c r="K468" s="183"/>
      <c r="L468" s="183"/>
      <c r="M468" s="214"/>
    </row>
    <row r="469" spans="1:13" s="180" customFormat="1" ht="20.100000000000001" customHeight="1" x14ac:dyDescent="0.25">
      <c r="A469" s="439"/>
      <c r="B469" s="312">
        <v>3295282096</v>
      </c>
      <c r="C469" s="183" t="s">
        <v>4787</v>
      </c>
      <c r="D469" s="395"/>
      <c r="E469" s="312" t="s">
        <v>4788</v>
      </c>
      <c r="F469" s="391" t="s">
        <v>35</v>
      </c>
      <c r="G469" s="17">
        <v>5741</v>
      </c>
      <c r="H469" s="398">
        <f t="shared" si="12"/>
        <v>5741</v>
      </c>
      <c r="I469" s="183"/>
      <c r="J469" s="183"/>
      <c r="K469" s="183"/>
      <c r="L469" s="183"/>
      <c r="M469" s="214"/>
    </row>
    <row r="470" spans="1:13" s="180" customFormat="1" ht="20.100000000000001" customHeight="1" x14ac:dyDescent="0.25">
      <c r="A470" s="439"/>
      <c r="B470" s="312">
        <v>3295282097</v>
      </c>
      <c r="C470" s="183" t="s">
        <v>4789</v>
      </c>
      <c r="D470" s="395"/>
      <c r="E470" s="312" t="s">
        <v>4790</v>
      </c>
      <c r="F470" s="391" t="s">
        <v>35</v>
      </c>
      <c r="G470" s="17">
        <v>6039</v>
      </c>
      <c r="H470" s="398">
        <f t="shared" si="12"/>
        <v>6039</v>
      </c>
      <c r="I470" s="183"/>
      <c r="J470" s="183"/>
      <c r="K470" s="183"/>
      <c r="L470" s="183"/>
      <c r="M470" s="214"/>
    </row>
    <row r="471" spans="1:13" s="180" customFormat="1" ht="20.100000000000001" customHeight="1" x14ac:dyDescent="0.25">
      <c r="A471" s="439"/>
      <c r="B471" s="312">
        <v>3295282098</v>
      </c>
      <c r="C471" s="183" t="s">
        <v>4791</v>
      </c>
      <c r="D471" s="395"/>
      <c r="E471" s="312" t="s">
        <v>4792</v>
      </c>
      <c r="F471" s="391" t="s">
        <v>35</v>
      </c>
      <c r="G471" s="17">
        <v>6607</v>
      </c>
      <c r="H471" s="398">
        <f t="shared" si="12"/>
        <v>6607</v>
      </c>
      <c r="I471" s="183"/>
      <c r="J471" s="183"/>
      <c r="K471" s="183"/>
      <c r="L471" s="183"/>
      <c r="M471" s="214"/>
    </row>
    <row r="472" spans="1:13" s="180" customFormat="1" ht="20.100000000000001" customHeight="1" x14ac:dyDescent="0.25">
      <c r="A472" s="439"/>
      <c r="B472" s="312">
        <v>3295282099</v>
      </c>
      <c r="C472" s="183" t="s">
        <v>4793</v>
      </c>
      <c r="D472" s="395"/>
      <c r="E472" s="312" t="s">
        <v>4794</v>
      </c>
      <c r="F472" s="391" t="s">
        <v>35</v>
      </c>
      <c r="G472" s="17">
        <v>6444</v>
      </c>
      <c r="H472" s="398">
        <f t="shared" si="12"/>
        <v>6444</v>
      </c>
      <c r="I472" s="183"/>
      <c r="J472" s="183"/>
      <c r="K472" s="183"/>
      <c r="L472" s="183"/>
      <c r="M472" s="214"/>
    </row>
    <row r="473" spans="1:13" s="180" customFormat="1" ht="20.100000000000001" customHeight="1" x14ac:dyDescent="0.25">
      <c r="A473" s="439"/>
      <c r="B473" s="312">
        <v>3295282100</v>
      </c>
      <c r="C473" s="183" t="s">
        <v>4795</v>
      </c>
      <c r="D473" s="395"/>
      <c r="E473" s="312" t="s">
        <v>4796</v>
      </c>
      <c r="F473" s="391" t="s">
        <v>35</v>
      </c>
      <c r="G473" s="17">
        <v>7083</v>
      </c>
      <c r="H473" s="398">
        <f t="shared" si="12"/>
        <v>7083</v>
      </c>
      <c r="I473" s="183"/>
      <c r="J473" s="183"/>
      <c r="K473" s="183"/>
      <c r="L473" s="183"/>
      <c r="M473" s="214"/>
    </row>
    <row r="474" spans="1:13" s="180" customFormat="1" ht="20.100000000000001" customHeight="1" x14ac:dyDescent="0.25">
      <c r="A474" s="439"/>
      <c r="B474" s="312">
        <v>3295282101</v>
      </c>
      <c r="C474" s="183" t="s">
        <v>4797</v>
      </c>
      <c r="D474" s="395"/>
      <c r="E474" s="312" t="s">
        <v>4798</v>
      </c>
      <c r="F474" s="391" t="s">
        <v>35</v>
      </c>
      <c r="G474" s="17">
        <v>7563</v>
      </c>
      <c r="H474" s="398">
        <f t="shared" si="12"/>
        <v>7563</v>
      </c>
      <c r="I474" s="183"/>
      <c r="J474" s="183"/>
      <c r="K474" s="183"/>
      <c r="L474" s="183"/>
      <c r="M474" s="214"/>
    </row>
    <row r="475" spans="1:13" s="180" customFormat="1" ht="20.100000000000001" customHeight="1" x14ac:dyDescent="0.25">
      <c r="A475" s="439"/>
      <c r="B475" s="312">
        <v>3295282102</v>
      </c>
      <c r="C475" s="183" t="s">
        <v>4799</v>
      </c>
      <c r="D475" s="395"/>
      <c r="E475" s="312" t="s">
        <v>4800</v>
      </c>
      <c r="F475" s="391" t="s">
        <v>35</v>
      </c>
      <c r="G475" s="17">
        <v>8488</v>
      </c>
      <c r="H475" s="398">
        <f t="shared" si="12"/>
        <v>8488</v>
      </c>
      <c r="I475" s="183"/>
      <c r="J475" s="183"/>
      <c r="K475" s="183"/>
      <c r="L475" s="183"/>
      <c r="M475" s="214"/>
    </row>
    <row r="476" spans="1:13" s="180" customFormat="1" ht="20.100000000000001" customHeight="1" x14ac:dyDescent="0.25">
      <c r="A476" s="439"/>
      <c r="B476" s="312">
        <v>3295282103</v>
      </c>
      <c r="C476" s="183" t="s">
        <v>4801</v>
      </c>
      <c r="D476" s="395"/>
      <c r="E476" s="312" t="s">
        <v>4802</v>
      </c>
      <c r="F476" s="391" t="s">
        <v>35</v>
      </c>
      <c r="G476" s="17">
        <v>10663</v>
      </c>
      <c r="H476" s="398">
        <f t="shared" si="12"/>
        <v>10663</v>
      </c>
      <c r="I476" s="183"/>
      <c r="J476" s="183"/>
      <c r="K476" s="183"/>
      <c r="L476" s="183"/>
      <c r="M476" s="214"/>
    </row>
    <row r="477" spans="1:13" s="180" customFormat="1" ht="20.100000000000001" customHeight="1" x14ac:dyDescent="0.25">
      <c r="A477" s="439"/>
      <c r="B477" s="312">
        <v>3295282104</v>
      </c>
      <c r="C477" s="183" t="s">
        <v>4803</v>
      </c>
      <c r="D477" s="395"/>
      <c r="E477" s="312" t="s">
        <v>4804</v>
      </c>
      <c r="F477" s="391" t="s">
        <v>35</v>
      </c>
      <c r="G477" s="17">
        <v>11882</v>
      </c>
      <c r="H477" s="398">
        <f t="shared" si="12"/>
        <v>11882</v>
      </c>
      <c r="I477" s="183"/>
      <c r="J477" s="183"/>
      <c r="K477" s="183"/>
      <c r="L477" s="183"/>
      <c r="M477" s="214"/>
    </row>
    <row r="478" spans="1:13" s="180" customFormat="1" ht="20.100000000000001" customHeight="1" x14ac:dyDescent="0.25">
      <c r="A478" s="439"/>
      <c r="B478" s="312">
        <v>3295282105</v>
      </c>
      <c r="C478" s="183" t="s">
        <v>4805</v>
      </c>
      <c r="D478" s="395"/>
      <c r="E478" s="312" t="s">
        <v>4806</v>
      </c>
      <c r="F478" s="391" t="s">
        <v>35</v>
      </c>
      <c r="G478" s="17">
        <v>14785</v>
      </c>
      <c r="H478" s="398">
        <f t="shared" si="12"/>
        <v>14785</v>
      </c>
      <c r="I478" s="183"/>
      <c r="J478" s="183"/>
      <c r="K478" s="183"/>
      <c r="L478" s="183"/>
      <c r="M478" s="214"/>
    </row>
    <row r="479" spans="1:13" s="180" customFormat="1" ht="20.100000000000001" customHeight="1" x14ac:dyDescent="0.25">
      <c r="A479" s="439"/>
      <c r="B479" s="312">
        <v>3295282106</v>
      </c>
      <c r="C479" s="183" t="s">
        <v>4807</v>
      </c>
      <c r="D479" s="395"/>
      <c r="E479" s="312" t="s">
        <v>4808</v>
      </c>
      <c r="F479" s="391" t="s">
        <v>35</v>
      </c>
      <c r="G479" s="17">
        <v>16602</v>
      </c>
      <c r="H479" s="398">
        <f t="shared" si="12"/>
        <v>16602</v>
      </c>
      <c r="I479" s="183"/>
      <c r="J479" s="183"/>
      <c r="K479" s="183"/>
      <c r="L479" s="183"/>
      <c r="M479" s="214"/>
    </row>
    <row r="480" spans="1:13" s="180" customFormat="1" ht="20.100000000000001" customHeight="1" x14ac:dyDescent="0.25">
      <c r="A480" s="439"/>
      <c r="B480" s="312">
        <v>3295282107</v>
      </c>
      <c r="C480" s="183" t="s">
        <v>4809</v>
      </c>
      <c r="D480" s="395"/>
      <c r="E480" s="312" t="s">
        <v>4810</v>
      </c>
      <c r="F480" s="391" t="s">
        <v>35</v>
      </c>
      <c r="G480" s="17">
        <v>17989</v>
      </c>
      <c r="H480" s="398">
        <f t="shared" si="12"/>
        <v>17989</v>
      </c>
      <c r="I480" s="183"/>
      <c r="J480" s="183"/>
      <c r="K480" s="183"/>
      <c r="L480" s="183"/>
      <c r="M480" s="214"/>
    </row>
    <row r="481" spans="1:13" s="180" customFormat="1" ht="20.100000000000001" customHeight="1" x14ac:dyDescent="0.25">
      <c r="A481" s="439"/>
      <c r="B481" s="312">
        <v>3295282108</v>
      </c>
      <c r="C481" s="183" t="s">
        <v>4811</v>
      </c>
      <c r="D481" s="395"/>
      <c r="E481" s="312" t="s">
        <v>4812</v>
      </c>
      <c r="F481" s="391" t="s">
        <v>35</v>
      </c>
      <c r="G481" s="17">
        <v>19812</v>
      </c>
      <c r="H481" s="398">
        <f t="shared" si="12"/>
        <v>19812</v>
      </c>
      <c r="I481" s="183"/>
      <c r="J481" s="183"/>
      <c r="K481" s="183"/>
      <c r="L481" s="183"/>
      <c r="M481" s="214"/>
    </row>
    <row r="482" spans="1:13" s="180" customFormat="1" ht="20.100000000000001" customHeight="1" x14ac:dyDescent="0.25">
      <c r="A482" s="439"/>
      <c r="B482" s="312">
        <v>3295282109</v>
      </c>
      <c r="C482" s="183" t="s">
        <v>4813</v>
      </c>
      <c r="D482" s="395"/>
      <c r="E482" s="312" t="s">
        <v>4814</v>
      </c>
      <c r="F482" s="391" t="s">
        <v>35</v>
      </c>
      <c r="G482" s="17">
        <v>22319</v>
      </c>
      <c r="H482" s="398">
        <f t="shared" si="12"/>
        <v>22319</v>
      </c>
      <c r="I482" s="183"/>
      <c r="J482" s="183"/>
      <c r="K482" s="183"/>
      <c r="L482" s="183"/>
      <c r="M482" s="214"/>
    </row>
    <row r="483" spans="1:13" s="180" customFormat="1" ht="20.100000000000001" customHeight="1" x14ac:dyDescent="0.25">
      <c r="A483" s="439"/>
      <c r="B483" s="312">
        <v>3295282110</v>
      </c>
      <c r="C483" s="183" t="s">
        <v>4815</v>
      </c>
      <c r="D483" s="395"/>
      <c r="E483" s="312" t="s">
        <v>4816</v>
      </c>
      <c r="F483" s="391" t="s">
        <v>35</v>
      </c>
      <c r="G483" s="17">
        <v>25131</v>
      </c>
      <c r="H483" s="398">
        <f t="shared" si="12"/>
        <v>25131</v>
      </c>
      <c r="I483" s="183"/>
      <c r="J483" s="183"/>
      <c r="K483" s="183"/>
      <c r="L483" s="183"/>
      <c r="M483" s="214"/>
    </row>
    <row r="484" spans="1:13" s="180" customFormat="1" ht="20.100000000000001" customHeight="1" x14ac:dyDescent="0.25">
      <c r="A484" s="439"/>
      <c r="B484" s="312">
        <v>3295282111</v>
      </c>
      <c r="C484" s="183" t="s">
        <v>4817</v>
      </c>
      <c r="D484" s="395"/>
      <c r="E484" s="312" t="s">
        <v>4818</v>
      </c>
      <c r="F484" s="391" t="s">
        <v>35</v>
      </c>
      <c r="G484" s="17">
        <v>40245</v>
      </c>
      <c r="H484" s="398">
        <f t="shared" ref="H484:H547" si="13">G484*(100-$H$244)/100</f>
        <v>40245</v>
      </c>
      <c r="I484" s="183"/>
      <c r="J484" s="183"/>
      <c r="K484" s="183"/>
      <c r="L484" s="183"/>
      <c r="M484" s="214"/>
    </row>
    <row r="485" spans="1:13" s="180" customFormat="1" ht="20.100000000000001" customHeight="1" x14ac:dyDescent="0.25">
      <c r="A485" s="439"/>
      <c r="B485" s="312">
        <v>3295282112</v>
      </c>
      <c r="C485" s="183" t="s">
        <v>4819</v>
      </c>
      <c r="D485" s="395"/>
      <c r="E485" s="312" t="s">
        <v>4820</v>
      </c>
      <c r="F485" s="391" t="s">
        <v>35</v>
      </c>
      <c r="G485" s="17">
        <v>44277</v>
      </c>
      <c r="H485" s="398">
        <f t="shared" si="13"/>
        <v>44277</v>
      </c>
      <c r="I485" s="183"/>
      <c r="J485" s="183"/>
      <c r="K485" s="183"/>
      <c r="L485" s="183"/>
      <c r="M485" s="214"/>
    </row>
    <row r="486" spans="1:13" s="180" customFormat="1" ht="20.100000000000001" customHeight="1" x14ac:dyDescent="0.25">
      <c r="A486" s="439"/>
      <c r="B486" s="312">
        <v>3295282113</v>
      </c>
      <c r="C486" s="183" t="s">
        <v>4821</v>
      </c>
      <c r="D486" s="395"/>
      <c r="E486" s="312" t="s">
        <v>4822</v>
      </c>
      <c r="F486" s="391" t="s">
        <v>35</v>
      </c>
      <c r="G486" s="17">
        <v>58118</v>
      </c>
      <c r="H486" s="398">
        <f t="shared" si="13"/>
        <v>58118</v>
      </c>
      <c r="I486" s="183"/>
      <c r="J486" s="183"/>
      <c r="K486" s="183"/>
      <c r="L486" s="183"/>
      <c r="M486" s="214"/>
    </row>
    <row r="487" spans="1:13" s="180" customFormat="1" ht="20.100000000000001" customHeight="1" x14ac:dyDescent="0.25">
      <c r="A487" s="439"/>
      <c r="B487" s="312">
        <v>3295282114</v>
      </c>
      <c r="C487" s="183" t="s">
        <v>4823</v>
      </c>
      <c r="D487" s="395"/>
      <c r="E487" s="312" t="s">
        <v>4824</v>
      </c>
      <c r="F487" s="391" t="s">
        <v>35</v>
      </c>
      <c r="G487" s="17">
        <v>62843</v>
      </c>
      <c r="H487" s="398">
        <f t="shared" si="13"/>
        <v>62843</v>
      </c>
      <c r="I487" s="183"/>
      <c r="J487" s="183"/>
      <c r="K487" s="183"/>
      <c r="L487" s="183"/>
      <c r="M487" s="214"/>
    </row>
    <row r="488" spans="1:13" s="180" customFormat="1" ht="20.100000000000001" customHeight="1" x14ac:dyDescent="0.25">
      <c r="A488" s="439"/>
      <c r="B488" s="312">
        <v>3295282115</v>
      </c>
      <c r="C488" s="183" t="s">
        <v>4825</v>
      </c>
      <c r="D488" s="395"/>
      <c r="E488" s="312" t="s">
        <v>4826</v>
      </c>
      <c r="F488" s="391" t="s">
        <v>35</v>
      </c>
      <c r="G488" s="17">
        <v>75242</v>
      </c>
      <c r="H488" s="398">
        <f t="shared" si="13"/>
        <v>75242</v>
      </c>
      <c r="I488" s="183"/>
      <c r="J488" s="183"/>
      <c r="K488" s="183"/>
      <c r="L488" s="183"/>
      <c r="M488" s="214"/>
    </row>
    <row r="489" spans="1:13" s="180" customFormat="1" ht="20.100000000000001" customHeight="1" x14ac:dyDescent="0.25">
      <c r="A489" s="439"/>
      <c r="B489" s="312">
        <v>3295282116</v>
      </c>
      <c r="C489" s="183" t="s">
        <v>4827</v>
      </c>
      <c r="D489" s="395"/>
      <c r="E489" s="312" t="s">
        <v>4828</v>
      </c>
      <c r="F489" s="391" t="s">
        <v>35</v>
      </c>
      <c r="G489" s="17">
        <v>84501</v>
      </c>
      <c r="H489" s="398">
        <f t="shared" si="13"/>
        <v>84501</v>
      </c>
      <c r="I489" s="183"/>
      <c r="J489" s="183"/>
      <c r="K489" s="183"/>
      <c r="L489" s="183"/>
      <c r="M489" s="214"/>
    </row>
    <row r="490" spans="1:13" s="180" customFormat="1" ht="20.100000000000001" customHeight="1" x14ac:dyDescent="0.25">
      <c r="A490" s="439"/>
      <c r="B490" s="312">
        <v>3295282118</v>
      </c>
      <c r="C490" s="183" t="s">
        <v>4829</v>
      </c>
      <c r="D490" s="395"/>
      <c r="E490" s="312" t="s">
        <v>4830</v>
      </c>
      <c r="F490" s="391" t="s">
        <v>35</v>
      </c>
      <c r="G490" s="17">
        <v>12691</v>
      </c>
      <c r="H490" s="398">
        <f t="shared" si="13"/>
        <v>12691</v>
      </c>
      <c r="I490" s="183"/>
      <c r="J490" s="183"/>
      <c r="K490" s="183"/>
      <c r="L490" s="183"/>
      <c r="M490" s="214"/>
    </row>
    <row r="491" spans="1:13" s="180" customFormat="1" ht="20.100000000000001" customHeight="1" x14ac:dyDescent="0.25">
      <c r="A491" s="439"/>
      <c r="B491" s="312">
        <v>3295282119</v>
      </c>
      <c r="C491" s="183" t="s">
        <v>4831</v>
      </c>
      <c r="D491" s="395"/>
      <c r="E491" s="312" t="s">
        <v>4832</v>
      </c>
      <c r="F491" s="391" t="s">
        <v>35</v>
      </c>
      <c r="G491" s="17">
        <v>13911</v>
      </c>
      <c r="H491" s="398">
        <f t="shared" si="13"/>
        <v>13911</v>
      </c>
      <c r="I491" s="183"/>
      <c r="J491" s="183"/>
      <c r="K491" s="183"/>
      <c r="L491" s="183"/>
      <c r="M491" s="214"/>
    </row>
    <row r="492" spans="1:13" s="180" customFormat="1" ht="20.100000000000001" customHeight="1" x14ac:dyDescent="0.25">
      <c r="A492" s="439"/>
      <c r="B492" s="312">
        <v>3295282120</v>
      </c>
      <c r="C492" s="183" t="s">
        <v>4833</v>
      </c>
      <c r="D492" s="395"/>
      <c r="E492" s="312" t="s">
        <v>4834</v>
      </c>
      <c r="F492" s="391" t="s">
        <v>35</v>
      </c>
      <c r="G492" s="17">
        <v>17895</v>
      </c>
      <c r="H492" s="398">
        <f t="shared" si="13"/>
        <v>17895</v>
      </c>
      <c r="I492" s="183"/>
      <c r="J492" s="183"/>
      <c r="K492" s="183"/>
      <c r="L492" s="183"/>
      <c r="M492" s="214"/>
    </row>
    <row r="493" spans="1:13" s="180" customFormat="1" ht="20.100000000000001" customHeight="1" x14ac:dyDescent="0.25">
      <c r="A493" s="439"/>
      <c r="B493" s="312">
        <v>3295282121</v>
      </c>
      <c r="C493" s="183" t="s">
        <v>4835</v>
      </c>
      <c r="D493" s="395"/>
      <c r="E493" s="312" t="s">
        <v>4836</v>
      </c>
      <c r="F493" s="391" t="s">
        <v>35</v>
      </c>
      <c r="G493" s="17">
        <v>19711</v>
      </c>
      <c r="H493" s="398">
        <f t="shared" si="13"/>
        <v>19711</v>
      </c>
      <c r="I493" s="183"/>
      <c r="J493" s="183"/>
      <c r="K493" s="183"/>
      <c r="L493" s="183"/>
      <c r="M493" s="214"/>
    </row>
    <row r="494" spans="1:13" s="180" customFormat="1" ht="20.100000000000001" customHeight="1" x14ac:dyDescent="0.25">
      <c r="A494" s="439"/>
      <c r="B494" s="312">
        <v>3295282122</v>
      </c>
      <c r="C494" s="183" t="s">
        <v>4837</v>
      </c>
      <c r="D494" s="395"/>
      <c r="E494" s="312" t="s">
        <v>4838</v>
      </c>
      <c r="F494" s="391" t="s">
        <v>35</v>
      </c>
      <c r="G494" s="17">
        <v>21697</v>
      </c>
      <c r="H494" s="398">
        <f t="shared" si="13"/>
        <v>21697</v>
      </c>
      <c r="I494" s="183"/>
      <c r="J494" s="183"/>
      <c r="K494" s="183"/>
      <c r="L494" s="183"/>
      <c r="M494" s="214"/>
    </row>
    <row r="495" spans="1:13" s="180" customFormat="1" ht="20.100000000000001" customHeight="1" x14ac:dyDescent="0.25">
      <c r="A495" s="439"/>
      <c r="B495" s="312">
        <v>3295282123</v>
      </c>
      <c r="C495" s="183" t="s">
        <v>4839</v>
      </c>
      <c r="D495" s="395"/>
      <c r="E495" s="312" t="s">
        <v>4840</v>
      </c>
      <c r="F495" s="391" t="s">
        <v>35</v>
      </c>
      <c r="G495" s="17">
        <v>23519</v>
      </c>
      <c r="H495" s="398">
        <f t="shared" si="13"/>
        <v>23519</v>
      </c>
      <c r="I495" s="183"/>
      <c r="J495" s="183"/>
      <c r="K495" s="183"/>
      <c r="L495" s="183"/>
      <c r="M495" s="214"/>
    </row>
    <row r="496" spans="1:13" s="180" customFormat="1" ht="20.100000000000001" customHeight="1" x14ac:dyDescent="0.25">
      <c r="A496" s="439"/>
      <c r="B496" s="312">
        <v>3295282124</v>
      </c>
      <c r="C496" s="183" t="s">
        <v>4841</v>
      </c>
      <c r="D496" s="395"/>
      <c r="E496" s="312" t="s">
        <v>4842</v>
      </c>
      <c r="F496" s="391" t="s">
        <v>35</v>
      </c>
      <c r="G496" s="17">
        <v>33157</v>
      </c>
      <c r="H496" s="398">
        <f t="shared" si="13"/>
        <v>33157</v>
      </c>
      <c r="I496" s="183"/>
      <c r="J496" s="183"/>
      <c r="K496" s="183"/>
      <c r="L496" s="183"/>
      <c r="M496" s="214"/>
    </row>
    <row r="497" spans="1:13" s="180" customFormat="1" ht="20.100000000000001" customHeight="1" x14ac:dyDescent="0.25">
      <c r="A497" s="439"/>
      <c r="B497" s="312">
        <v>3295282125</v>
      </c>
      <c r="C497" s="183" t="s">
        <v>4843</v>
      </c>
      <c r="D497" s="395"/>
      <c r="E497" s="312" t="s">
        <v>4844</v>
      </c>
      <c r="F497" s="391" t="s">
        <v>35</v>
      </c>
      <c r="G497" s="17">
        <v>35969</v>
      </c>
      <c r="H497" s="398">
        <f t="shared" si="13"/>
        <v>35969</v>
      </c>
      <c r="I497" s="183"/>
      <c r="J497" s="183"/>
      <c r="K497" s="183"/>
      <c r="L497" s="183"/>
      <c r="M497" s="214"/>
    </row>
    <row r="498" spans="1:13" s="180" customFormat="1" ht="20.100000000000001" customHeight="1" x14ac:dyDescent="0.25">
      <c r="A498" s="439"/>
      <c r="B498" s="312">
        <v>3295282126</v>
      </c>
      <c r="C498" s="183" t="s">
        <v>4845</v>
      </c>
      <c r="D498" s="395"/>
      <c r="E498" s="312" t="s">
        <v>4846</v>
      </c>
      <c r="F498" s="391" t="s">
        <v>35</v>
      </c>
      <c r="G498" s="17">
        <v>55662</v>
      </c>
      <c r="H498" s="398">
        <f t="shared" si="13"/>
        <v>55662</v>
      </c>
      <c r="I498" s="183"/>
      <c r="J498" s="183"/>
      <c r="K498" s="183"/>
      <c r="L498" s="183"/>
      <c r="M498" s="214"/>
    </row>
    <row r="499" spans="1:13" s="180" customFormat="1" ht="20.100000000000001" customHeight="1" x14ac:dyDescent="0.25">
      <c r="A499" s="439"/>
      <c r="B499" s="312">
        <v>3295282127</v>
      </c>
      <c r="C499" s="183" t="s">
        <v>4847</v>
      </c>
      <c r="D499" s="395"/>
      <c r="E499" s="312" t="s">
        <v>4848</v>
      </c>
      <c r="F499" s="391" t="s">
        <v>35</v>
      </c>
      <c r="G499" s="17">
        <v>59694</v>
      </c>
      <c r="H499" s="398">
        <f t="shared" si="13"/>
        <v>59694</v>
      </c>
      <c r="I499" s="183"/>
      <c r="J499" s="183"/>
      <c r="K499" s="183"/>
      <c r="L499" s="183"/>
      <c r="M499" s="214"/>
    </row>
    <row r="500" spans="1:13" s="180" customFormat="1" ht="20.100000000000001" customHeight="1" x14ac:dyDescent="0.25">
      <c r="A500" s="439"/>
      <c r="B500" s="312">
        <v>3295282128</v>
      </c>
      <c r="C500" s="183" t="s">
        <v>4849</v>
      </c>
      <c r="D500" s="395"/>
      <c r="E500" s="312" t="s">
        <v>4850</v>
      </c>
      <c r="F500" s="391" t="s">
        <v>35</v>
      </c>
      <c r="G500" s="17">
        <v>6961</v>
      </c>
      <c r="H500" s="398">
        <f t="shared" si="13"/>
        <v>6961</v>
      </c>
      <c r="I500" s="183"/>
      <c r="J500" s="183"/>
      <c r="K500" s="183"/>
      <c r="L500" s="183"/>
      <c r="M500" s="214"/>
    </row>
    <row r="501" spans="1:13" s="180" customFormat="1" ht="20.100000000000001" customHeight="1" x14ac:dyDescent="0.25">
      <c r="A501" s="439"/>
      <c r="B501" s="312">
        <v>3295282129</v>
      </c>
      <c r="C501" s="183" t="s">
        <v>4851</v>
      </c>
      <c r="D501" s="395"/>
      <c r="E501" s="312" t="s">
        <v>4852</v>
      </c>
      <c r="F501" s="391" t="s">
        <v>35</v>
      </c>
      <c r="G501" s="17">
        <v>6967</v>
      </c>
      <c r="H501" s="398">
        <f t="shared" si="13"/>
        <v>6967</v>
      </c>
      <c r="I501" s="183"/>
      <c r="J501" s="183"/>
      <c r="K501" s="183"/>
      <c r="L501" s="183"/>
      <c r="M501" s="214"/>
    </row>
    <row r="502" spans="1:13" s="180" customFormat="1" ht="20.100000000000001" customHeight="1" x14ac:dyDescent="0.25">
      <c r="A502" s="439"/>
      <c r="B502" s="312">
        <v>3295282130</v>
      </c>
      <c r="C502" s="183" t="s">
        <v>4853</v>
      </c>
      <c r="D502" s="395"/>
      <c r="E502" s="312" t="s">
        <v>4854</v>
      </c>
      <c r="F502" s="391" t="s">
        <v>35</v>
      </c>
      <c r="G502" s="17">
        <v>7316</v>
      </c>
      <c r="H502" s="398">
        <f t="shared" si="13"/>
        <v>7316</v>
      </c>
      <c r="I502" s="183"/>
      <c r="J502" s="183"/>
      <c r="K502" s="183"/>
      <c r="L502" s="183"/>
      <c r="M502" s="214"/>
    </row>
    <row r="503" spans="1:13" s="180" customFormat="1" ht="20.100000000000001" customHeight="1" x14ac:dyDescent="0.25">
      <c r="A503" s="439"/>
      <c r="B503" s="312">
        <v>3295282131</v>
      </c>
      <c r="C503" s="183" t="s">
        <v>4855</v>
      </c>
      <c r="D503" s="395"/>
      <c r="E503" s="312" t="s">
        <v>4856</v>
      </c>
      <c r="F503" s="391" t="s">
        <v>35</v>
      </c>
      <c r="G503" s="17">
        <v>8027</v>
      </c>
      <c r="H503" s="398">
        <f t="shared" si="13"/>
        <v>8027</v>
      </c>
      <c r="I503" s="183"/>
      <c r="J503" s="183"/>
      <c r="K503" s="183"/>
      <c r="L503" s="183"/>
      <c r="M503" s="214"/>
    </row>
    <row r="504" spans="1:13" s="180" customFormat="1" ht="20.100000000000001" customHeight="1" x14ac:dyDescent="0.25">
      <c r="A504" s="439"/>
      <c r="B504" s="312">
        <v>3295282132</v>
      </c>
      <c r="C504" s="183" t="s">
        <v>4857</v>
      </c>
      <c r="D504" s="395"/>
      <c r="E504" s="312" t="s">
        <v>4858</v>
      </c>
      <c r="F504" s="391" t="s">
        <v>35</v>
      </c>
      <c r="G504" s="17">
        <v>7712</v>
      </c>
      <c r="H504" s="398">
        <f t="shared" si="13"/>
        <v>7712</v>
      </c>
      <c r="I504" s="183"/>
      <c r="J504" s="183"/>
      <c r="K504" s="183"/>
      <c r="L504" s="183"/>
      <c r="M504" s="214"/>
    </row>
    <row r="505" spans="1:13" s="180" customFormat="1" ht="20.100000000000001" customHeight="1" x14ac:dyDescent="0.25">
      <c r="A505" s="439"/>
      <c r="B505" s="312">
        <v>3295282133</v>
      </c>
      <c r="C505" s="183" t="s">
        <v>4859</v>
      </c>
      <c r="D505" s="395"/>
      <c r="E505" s="312" t="s">
        <v>4860</v>
      </c>
      <c r="F505" s="391" t="s">
        <v>35</v>
      </c>
      <c r="G505" s="17">
        <v>8510</v>
      </c>
      <c r="H505" s="398">
        <f t="shared" si="13"/>
        <v>8510</v>
      </c>
      <c r="I505" s="183"/>
      <c r="J505" s="183"/>
      <c r="K505" s="183"/>
      <c r="L505" s="183"/>
      <c r="M505" s="214"/>
    </row>
    <row r="506" spans="1:13" s="180" customFormat="1" ht="20.100000000000001" customHeight="1" x14ac:dyDescent="0.25">
      <c r="A506" s="439"/>
      <c r="B506" s="312">
        <v>3295282134</v>
      </c>
      <c r="C506" s="183" t="s">
        <v>4861</v>
      </c>
      <c r="D506" s="395"/>
      <c r="E506" s="312" t="s">
        <v>4862</v>
      </c>
      <c r="F506" s="391" t="s">
        <v>35</v>
      </c>
      <c r="G506" s="17">
        <v>9072</v>
      </c>
      <c r="H506" s="398">
        <f t="shared" si="13"/>
        <v>9072</v>
      </c>
      <c r="I506" s="183"/>
      <c r="J506" s="183"/>
      <c r="K506" s="183"/>
      <c r="L506" s="183"/>
      <c r="M506" s="214"/>
    </row>
    <row r="507" spans="1:13" s="180" customFormat="1" ht="20.100000000000001" customHeight="1" x14ac:dyDescent="0.25">
      <c r="A507" s="439"/>
      <c r="B507" s="312">
        <v>3295282135</v>
      </c>
      <c r="C507" s="183" t="s">
        <v>4863</v>
      </c>
      <c r="D507" s="395"/>
      <c r="E507" s="312" t="s">
        <v>4864</v>
      </c>
      <c r="F507" s="391" t="s">
        <v>35</v>
      </c>
      <c r="G507" s="17">
        <v>10230</v>
      </c>
      <c r="H507" s="398">
        <f t="shared" si="13"/>
        <v>10230</v>
      </c>
      <c r="I507" s="183"/>
      <c r="J507" s="183"/>
      <c r="K507" s="183"/>
      <c r="L507" s="183"/>
      <c r="M507" s="214"/>
    </row>
    <row r="508" spans="1:13" s="180" customFormat="1" ht="20.100000000000001" customHeight="1" x14ac:dyDescent="0.25">
      <c r="A508" s="439"/>
      <c r="B508" s="312">
        <v>3295282136</v>
      </c>
      <c r="C508" s="183" t="s">
        <v>4865</v>
      </c>
      <c r="D508" s="395"/>
      <c r="E508" s="312" t="s">
        <v>4866</v>
      </c>
      <c r="F508" s="391" t="s">
        <v>35</v>
      </c>
      <c r="G508" s="17">
        <v>12658</v>
      </c>
      <c r="H508" s="398">
        <f t="shared" si="13"/>
        <v>12658</v>
      </c>
      <c r="I508" s="183"/>
      <c r="J508" s="183"/>
      <c r="K508" s="183"/>
      <c r="L508" s="183"/>
      <c r="M508" s="214"/>
    </row>
    <row r="509" spans="1:13" s="180" customFormat="1" ht="20.100000000000001" customHeight="1" x14ac:dyDescent="0.25">
      <c r="A509" s="439"/>
      <c r="B509" s="312">
        <v>3295282137</v>
      </c>
      <c r="C509" s="183" t="s">
        <v>4867</v>
      </c>
      <c r="D509" s="395"/>
      <c r="E509" s="312" t="s">
        <v>4868</v>
      </c>
      <c r="F509" s="391" t="s">
        <v>35</v>
      </c>
      <c r="G509" s="17">
        <v>14185</v>
      </c>
      <c r="H509" s="398">
        <f t="shared" si="13"/>
        <v>14185</v>
      </c>
      <c r="I509" s="183"/>
      <c r="J509" s="183"/>
      <c r="K509" s="183"/>
      <c r="L509" s="183"/>
      <c r="M509" s="214"/>
    </row>
    <row r="510" spans="1:13" s="180" customFormat="1" ht="20.100000000000001" customHeight="1" x14ac:dyDescent="0.25">
      <c r="A510" s="439"/>
      <c r="B510" s="312">
        <v>3295282138</v>
      </c>
      <c r="C510" s="183" t="s">
        <v>4869</v>
      </c>
      <c r="D510" s="395"/>
      <c r="E510" s="312" t="s">
        <v>4870</v>
      </c>
      <c r="F510" s="391" t="s">
        <v>35</v>
      </c>
      <c r="G510" s="17">
        <v>17558</v>
      </c>
      <c r="H510" s="398">
        <f t="shared" si="13"/>
        <v>17558</v>
      </c>
      <c r="I510" s="183"/>
      <c r="J510" s="183"/>
      <c r="K510" s="183"/>
      <c r="L510" s="183"/>
      <c r="M510" s="214"/>
    </row>
    <row r="511" spans="1:13" s="180" customFormat="1" ht="20.100000000000001" customHeight="1" x14ac:dyDescent="0.25">
      <c r="A511" s="439"/>
      <c r="B511" s="312">
        <v>3295282139</v>
      </c>
      <c r="C511" s="183" t="s">
        <v>4871</v>
      </c>
      <c r="D511" s="395"/>
      <c r="E511" s="312" t="s">
        <v>4872</v>
      </c>
      <c r="F511" s="391" t="s">
        <v>35</v>
      </c>
      <c r="G511" s="17">
        <v>19826</v>
      </c>
      <c r="H511" s="398">
        <f t="shared" si="13"/>
        <v>19826</v>
      </c>
      <c r="I511" s="183"/>
      <c r="J511" s="183"/>
      <c r="K511" s="183"/>
      <c r="L511" s="183"/>
      <c r="M511" s="214"/>
    </row>
    <row r="512" spans="1:13" s="180" customFormat="1" ht="20.100000000000001" customHeight="1" x14ac:dyDescent="0.25">
      <c r="A512" s="439"/>
      <c r="B512" s="312">
        <v>3295282140</v>
      </c>
      <c r="C512" s="183" t="s">
        <v>4873</v>
      </c>
      <c r="D512" s="395"/>
      <c r="E512" s="312" t="s">
        <v>4874</v>
      </c>
      <c r="F512" s="391" t="s">
        <v>35</v>
      </c>
      <c r="G512" s="17">
        <v>21420</v>
      </c>
      <c r="H512" s="398">
        <f t="shared" si="13"/>
        <v>21420</v>
      </c>
      <c r="I512" s="183"/>
      <c r="J512" s="183"/>
      <c r="K512" s="183"/>
      <c r="L512" s="183"/>
      <c r="M512" s="214"/>
    </row>
    <row r="513" spans="1:13" s="180" customFormat="1" ht="20.100000000000001" customHeight="1" x14ac:dyDescent="0.25">
      <c r="A513" s="439"/>
      <c r="B513" s="312">
        <v>3295282141</v>
      </c>
      <c r="C513" s="183" t="s">
        <v>4875</v>
      </c>
      <c r="D513" s="395"/>
      <c r="E513" s="312" t="s">
        <v>4876</v>
      </c>
      <c r="F513" s="391" t="s">
        <v>35</v>
      </c>
      <c r="G513" s="17">
        <v>23698</v>
      </c>
      <c r="H513" s="398">
        <f t="shared" si="13"/>
        <v>23698</v>
      </c>
      <c r="I513" s="183"/>
      <c r="J513" s="183"/>
      <c r="K513" s="183"/>
      <c r="L513" s="183"/>
      <c r="M513" s="214"/>
    </row>
    <row r="514" spans="1:13" s="180" customFormat="1" ht="20.100000000000001" customHeight="1" x14ac:dyDescent="0.25">
      <c r="A514" s="439"/>
      <c r="B514" s="312">
        <v>3295282142</v>
      </c>
      <c r="C514" s="183" t="s">
        <v>4877</v>
      </c>
      <c r="D514" s="395"/>
      <c r="E514" s="312" t="s">
        <v>4878</v>
      </c>
      <c r="F514" s="391" t="s">
        <v>35</v>
      </c>
      <c r="G514" s="17">
        <v>26354</v>
      </c>
      <c r="H514" s="398">
        <f t="shared" si="13"/>
        <v>26354</v>
      </c>
      <c r="I514" s="183"/>
      <c r="J514" s="183"/>
      <c r="K514" s="183"/>
      <c r="L514" s="183"/>
      <c r="M514" s="214"/>
    </row>
    <row r="515" spans="1:13" s="180" customFormat="1" ht="20.100000000000001" customHeight="1" x14ac:dyDescent="0.25">
      <c r="A515" s="439"/>
      <c r="B515" s="312">
        <v>3295282143</v>
      </c>
      <c r="C515" s="183" t="s">
        <v>4879</v>
      </c>
      <c r="D515" s="395"/>
      <c r="E515" s="312" t="s">
        <v>4880</v>
      </c>
      <c r="F515" s="391" t="s">
        <v>35</v>
      </c>
      <c r="G515" s="17">
        <v>29872</v>
      </c>
      <c r="H515" s="398">
        <f t="shared" si="13"/>
        <v>29872</v>
      </c>
      <c r="I515" s="183"/>
      <c r="J515" s="183"/>
      <c r="K515" s="183"/>
      <c r="L515" s="183"/>
      <c r="M515" s="214"/>
    </row>
    <row r="516" spans="1:13" s="180" customFormat="1" ht="20.100000000000001" customHeight="1" x14ac:dyDescent="0.25">
      <c r="A516" s="439"/>
      <c r="B516" s="312">
        <v>3295282144</v>
      </c>
      <c r="C516" s="183" t="s">
        <v>4881</v>
      </c>
      <c r="D516" s="395"/>
      <c r="E516" s="312" t="s">
        <v>4882</v>
      </c>
      <c r="F516" s="391" t="s">
        <v>35</v>
      </c>
      <c r="G516" s="17">
        <v>46351</v>
      </c>
      <c r="H516" s="398">
        <f t="shared" si="13"/>
        <v>46351</v>
      </c>
      <c r="I516" s="183"/>
      <c r="J516" s="183"/>
      <c r="K516" s="183"/>
      <c r="L516" s="183"/>
      <c r="M516" s="214"/>
    </row>
    <row r="517" spans="1:13" s="180" customFormat="1" ht="20.100000000000001" customHeight="1" x14ac:dyDescent="0.25">
      <c r="A517" s="439"/>
      <c r="B517" s="312">
        <v>3295282145</v>
      </c>
      <c r="C517" s="183" t="s">
        <v>4883</v>
      </c>
      <c r="D517" s="395"/>
      <c r="E517" s="312" t="s">
        <v>4884</v>
      </c>
      <c r="F517" s="391" t="s">
        <v>35</v>
      </c>
      <c r="G517" s="17">
        <v>51390</v>
      </c>
      <c r="H517" s="398">
        <f t="shared" si="13"/>
        <v>51390</v>
      </c>
      <c r="I517" s="183"/>
      <c r="J517" s="183"/>
      <c r="K517" s="183"/>
      <c r="L517" s="183"/>
      <c r="M517" s="214"/>
    </row>
    <row r="518" spans="1:13" s="180" customFormat="1" ht="20.100000000000001" customHeight="1" x14ac:dyDescent="0.25">
      <c r="A518" s="439"/>
      <c r="B518" s="312">
        <v>3295282146</v>
      </c>
      <c r="C518" s="183" t="s">
        <v>4885</v>
      </c>
      <c r="D518" s="395"/>
      <c r="E518" s="312" t="s">
        <v>4886</v>
      </c>
      <c r="F518" s="391" t="s">
        <v>35</v>
      </c>
      <c r="G518" s="17">
        <v>66894</v>
      </c>
      <c r="H518" s="398">
        <f t="shared" si="13"/>
        <v>66894</v>
      </c>
      <c r="I518" s="183"/>
      <c r="J518" s="183"/>
      <c r="K518" s="183"/>
      <c r="L518" s="183"/>
      <c r="M518" s="214"/>
    </row>
    <row r="519" spans="1:13" s="180" customFormat="1" ht="20.100000000000001" customHeight="1" x14ac:dyDescent="0.25">
      <c r="A519" s="439"/>
      <c r="B519" s="312">
        <v>3295282147</v>
      </c>
      <c r="C519" s="183" t="s">
        <v>4887</v>
      </c>
      <c r="D519" s="395"/>
      <c r="E519" s="312" t="s">
        <v>4888</v>
      </c>
      <c r="F519" s="391" t="s">
        <v>35</v>
      </c>
      <c r="G519" s="17">
        <v>72787</v>
      </c>
      <c r="H519" s="398">
        <f t="shared" si="13"/>
        <v>72787</v>
      </c>
      <c r="I519" s="183"/>
      <c r="J519" s="183"/>
      <c r="K519" s="183"/>
      <c r="L519" s="183"/>
      <c r="M519" s="214"/>
    </row>
    <row r="520" spans="1:13" s="180" customFormat="1" ht="20.100000000000001" customHeight="1" x14ac:dyDescent="0.25">
      <c r="A520" s="439"/>
      <c r="B520" s="312">
        <v>3295282148</v>
      </c>
      <c r="C520" s="183" t="s">
        <v>4889</v>
      </c>
      <c r="D520" s="395"/>
      <c r="E520" s="312" t="s">
        <v>4890</v>
      </c>
      <c r="F520" s="391" t="s">
        <v>35</v>
      </c>
      <c r="G520" s="17">
        <v>86073</v>
      </c>
      <c r="H520" s="398">
        <f t="shared" si="13"/>
        <v>86073</v>
      </c>
      <c r="I520" s="183"/>
      <c r="J520" s="183"/>
      <c r="K520" s="183"/>
      <c r="L520" s="183"/>
      <c r="M520" s="214"/>
    </row>
    <row r="521" spans="1:13" s="180" customFormat="1" ht="20.100000000000001" customHeight="1" x14ac:dyDescent="0.25">
      <c r="A521" s="439"/>
      <c r="B521" s="312">
        <v>3295282149</v>
      </c>
      <c r="C521" s="183" t="s">
        <v>4891</v>
      </c>
      <c r="D521" s="395"/>
      <c r="E521" s="312" t="s">
        <v>4892</v>
      </c>
      <c r="F521" s="391" t="s">
        <v>35</v>
      </c>
      <c r="G521" s="17">
        <v>97649</v>
      </c>
      <c r="H521" s="398">
        <f t="shared" si="13"/>
        <v>97649</v>
      </c>
      <c r="I521" s="183"/>
      <c r="J521" s="183"/>
      <c r="K521" s="183"/>
      <c r="L521" s="183"/>
      <c r="M521" s="214"/>
    </row>
    <row r="522" spans="1:13" s="180" customFormat="1" ht="20.100000000000001" customHeight="1" x14ac:dyDescent="0.25">
      <c r="A522" s="439"/>
      <c r="B522" s="312">
        <v>3295282150</v>
      </c>
      <c r="C522" s="183" t="s">
        <v>4893</v>
      </c>
      <c r="D522" s="395"/>
      <c r="E522" s="312" t="s">
        <v>4894</v>
      </c>
      <c r="F522" s="391" t="s">
        <v>35</v>
      </c>
      <c r="G522" s="17">
        <v>6969</v>
      </c>
      <c r="H522" s="398">
        <f t="shared" si="13"/>
        <v>6969</v>
      </c>
      <c r="I522" s="183"/>
      <c r="J522" s="183"/>
      <c r="K522" s="183"/>
      <c r="L522" s="183"/>
      <c r="M522" s="214"/>
    </row>
    <row r="523" spans="1:13" s="180" customFormat="1" ht="20.100000000000001" customHeight="1" x14ac:dyDescent="0.25">
      <c r="A523" s="439"/>
      <c r="B523" s="312">
        <v>3295282151</v>
      </c>
      <c r="C523" s="183" t="s">
        <v>4895</v>
      </c>
      <c r="D523" s="395"/>
      <c r="E523" s="312" t="s">
        <v>4896</v>
      </c>
      <c r="F523" s="391" t="s">
        <v>35</v>
      </c>
      <c r="G523" s="17">
        <v>6975</v>
      </c>
      <c r="H523" s="398">
        <f t="shared" si="13"/>
        <v>6975</v>
      </c>
      <c r="I523" s="183"/>
      <c r="J523" s="183"/>
      <c r="K523" s="183"/>
      <c r="L523" s="183"/>
      <c r="M523" s="214"/>
    </row>
    <row r="524" spans="1:13" s="180" customFormat="1" ht="20.100000000000001" customHeight="1" x14ac:dyDescent="0.25">
      <c r="A524" s="439"/>
      <c r="B524" s="312">
        <v>3295282152</v>
      </c>
      <c r="C524" s="183" t="s">
        <v>4897</v>
      </c>
      <c r="D524" s="395"/>
      <c r="E524" s="312" t="s">
        <v>4898</v>
      </c>
      <c r="F524" s="391" t="s">
        <v>35</v>
      </c>
      <c r="G524" s="17">
        <v>7323</v>
      </c>
      <c r="H524" s="398">
        <f t="shared" si="13"/>
        <v>7323</v>
      </c>
      <c r="I524" s="183"/>
      <c r="J524" s="183"/>
      <c r="K524" s="183"/>
      <c r="L524" s="183"/>
      <c r="M524" s="214"/>
    </row>
    <row r="525" spans="1:13" s="180" customFormat="1" ht="20.100000000000001" customHeight="1" x14ac:dyDescent="0.25">
      <c r="A525" s="439"/>
      <c r="B525" s="312">
        <v>3295282153</v>
      </c>
      <c r="C525" s="183" t="s">
        <v>4899</v>
      </c>
      <c r="D525" s="395"/>
      <c r="E525" s="312" t="s">
        <v>4900</v>
      </c>
      <c r="F525" s="391" t="s">
        <v>35</v>
      </c>
      <c r="G525" s="17">
        <v>8034</v>
      </c>
      <c r="H525" s="398">
        <f t="shared" si="13"/>
        <v>8034</v>
      </c>
      <c r="I525" s="183"/>
      <c r="J525" s="183"/>
      <c r="K525" s="183"/>
      <c r="L525" s="183"/>
      <c r="M525" s="214"/>
    </row>
    <row r="526" spans="1:13" s="180" customFormat="1" ht="20.100000000000001" customHeight="1" x14ac:dyDescent="0.25">
      <c r="A526" s="439"/>
      <c r="B526" s="312">
        <v>3295282154</v>
      </c>
      <c r="C526" s="183" t="s">
        <v>4901</v>
      </c>
      <c r="D526" s="395"/>
      <c r="E526" s="312" t="s">
        <v>4902</v>
      </c>
      <c r="F526" s="391" t="s">
        <v>35</v>
      </c>
      <c r="G526" s="17">
        <v>7743</v>
      </c>
      <c r="H526" s="398">
        <f t="shared" si="13"/>
        <v>7743</v>
      </c>
      <c r="I526" s="183"/>
      <c r="J526" s="183"/>
      <c r="K526" s="183"/>
      <c r="L526" s="183"/>
      <c r="M526" s="214"/>
    </row>
    <row r="527" spans="1:13" s="180" customFormat="1" ht="20.100000000000001" customHeight="1" x14ac:dyDescent="0.25">
      <c r="A527" s="439"/>
      <c r="B527" s="312">
        <v>3295282155</v>
      </c>
      <c r="C527" s="183" t="s">
        <v>4903</v>
      </c>
      <c r="D527" s="395"/>
      <c r="E527" s="312" t="s">
        <v>4904</v>
      </c>
      <c r="F527" s="391" t="s">
        <v>35</v>
      </c>
      <c r="G527" s="17">
        <v>8541</v>
      </c>
      <c r="H527" s="398">
        <f t="shared" si="13"/>
        <v>8541</v>
      </c>
      <c r="I527" s="183"/>
      <c r="J527" s="183"/>
      <c r="K527" s="183"/>
      <c r="L527" s="183"/>
      <c r="M527" s="214"/>
    </row>
    <row r="528" spans="1:13" s="180" customFormat="1" ht="20.100000000000001" customHeight="1" x14ac:dyDescent="0.25">
      <c r="A528" s="439"/>
      <c r="B528" s="312">
        <v>3295282156</v>
      </c>
      <c r="C528" s="183" t="s">
        <v>4905</v>
      </c>
      <c r="D528" s="395"/>
      <c r="E528" s="312" t="s">
        <v>4906</v>
      </c>
      <c r="F528" s="391" t="s">
        <v>35</v>
      </c>
      <c r="G528" s="17">
        <v>9080</v>
      </c>
      <c r="H528" s="398">
        <f t="shared" si="13"/>
        <v>9080</v>
      </c>
      <c r="I528" s="183"/>
      <c r="J528" s="183"/>
      <c r="K528" s="183"/>
      <c r="L528" s="183"/>
      <c r="M528" s="214"/>
    </row>
    <row r="529" spans="1:13" s="180" customFormat="1" ht="20.100000000000001" customHeight="1" x14ac:dyDescent="0.25">
      <c r="A529" s="439"/>
      <c r="B529" s="312">
        <v>3295282157</v>
      </c>
      <c r="C529" s="183" t="s">
        <v>4907</v>
      </c>
      <c r="D529" s="395"/>
      <c r="E529" s="312" t="s">
        <v>4908</v>
      </c>
      <c r="F529" s="391" t="s">
        <v>35</v>
      </c>
      <c r="G529" s="17">
        <v>10237</v>
      </c>
      <c r="H529" s="398">
        <f t="shared" si="13"/>
        <v>10237</v>
      </c>
      <c r="I529" s="183"/>
      <c r="J529" s="183"/>
      <c r="K529" s="183"/>
      <c r="L529" s="183"/>
      <c r="M529" s="214"/>
    </row>
    <row r="530" spans="1:13" s="180" customFormat="1" ht="20.100000000000001" customHeight="1" x14ac:dyDescent="0.25">
      <c r="A530" s="439"/>
      <c r="B530" s="312">
        <v>3295282158</v>
      </c>
      <c r="C530" s="183" t="s">
        <v>4909</v>
      </c>
      <c r="D530" s="395"/>
      <c r="E530" s="312" t="s">
        <v>4910</v>
      </c>
      <c r="F530" s="391" t="s">
        <v>35</v>
      </c>
      <c r="G530" s="17">
        <v>12724</v>
      </c>
      <c r="H530" s="398">
        <f t="shared" si="13"/>
        <v>12724</v>
      </c>
      <c r="I530" s="183"/>
      <c r="J530" s="183"/>
      <c r="K530" s="183"/>
      <c r="L530" s="183"/>
      <c r="M530" s="214"/>
    </row>
    <row r="531" spans="1:13" s="180" customFormat="1" ht="20.100000000000001" customHeight="1" x14ac:dyDescent="0.25">
      <c r="A531" s="439"/>
      <c r="B531" s="312">
        <v>3295282159</v>
      </c>
      <c r="C531" s="183" t="s">
        <v>4911</v>
      </c>
      <c r="D531" s="395"/>
      <c r="E531" s="312" t="s">
        <v>4912</v>
      </c>
      <c r="F531" s="391" t="s">
        <v>35</v>
      </c>
      <c r="G531" s="17">
        <v>14251</v>
      </c>
      <c r="H531" s="398">
        <f t="shared" si="13"/>
        <v>14251</v>
      </c>
      <c r="I531" s="183"/>
      <c r="J531" s="183"/>
      <c r="K531" s="183"/>
      <c r="L531" s="183"/>
      <c r="M531" s="214"/>
    </row>
    <row r="532" spans="1:13" s="180" customFormat="1" ht="20.100000000000001" customHeight="1" x14ac:dyDescent="0.25">
      <c r="A532" s="439"/>
      <c r="B532" s="312">
        <v>3295282160</v>
      </c>
      <c r="C532" s="183" t="s">
        <v>4913</v>
      </c>
      <c r="D532" s="395"/>
      <c r="E532" s="312" t="s">
        <v>4914</v>
      </c>
      <c r="F532" s="391" t="s">
        <v>35</v>
      </c>
      <c r="G532" s="17">
        <v>17624</v>
      </c>
      <c r="H532" s="398">
        <f t="shared" si="13"/>
        <v>17624</v>
      </c>
      <c r="I532" s="183"/>
      <c r="J532" s="183"/>
      <c r="K532" s="183"/>
      <c r="L532" s="183"/>
      <c r="M532" s="214"/>
    </row>
    <row r="533" spans="1:13" s="180" customFormat="1" ht="20.100000000000001" customHeight="1" x14ac:dyDescent="0.25">
      <c r="A533" s="439"/>
      <c r="B533" s="312">
        <v>3295282161</v>
      </c>
      <c r="C533" s="183" t="s">
        <v>4915</v>
      </c>
      <c r="D533" s="395"/>
      <c r="E533" s="312" t="s">
        <v>4916</v>
      </c>
      <c r="F533" s="391" t="s">
        <v>35</v>
      </c>
      <c r="G533" s="17">
        <v>19894</v>
      </c>
      <c r="H533" s="398">
        <f t="shared" si="13"/>
        <v>19894</v>
      </c>
      <c r="I533" s="183"/>
      <c r="J533" s="183"/>
      <c r="K533" s="183"/>
      <c r="L533" s="183"/>
      <c r="M533" s="214"/>
    </row>
    <row r="534" spans="1:13" s="180" customFormat="1" ht="20.100000000000001" customHeight="1" x14ac:dyDescent="0.25">
      <c r="A534" s="439"/>
      <c r="B534" s="312">
        <v>3295282162</v>
      </c>
      <c r="C534" s="183" t="s">
        <v>4917</v>
      </c>
      <c r="D534" s="395"/>
      <c r="E534" s="312" t="s">
        <v>4918</v>
      </c>
      <c r="F534" s="391" t="s">
        <v>35</v>
      </c>
      <c r="G534" s="17">
        <v>21420</v>
      </c>
      <c r="H534" s="398">
        <f t="shared" si="13"/>
        <v>21420</v>
      </c>
      <c r="I534" s="183"/>
      <c r="J534" s="183"/>
      <c r="K534" s="183"/>
      <c r="L534" s="183"/>
      <c r="M534" s="214"/>
    </row>
    <row r="535" spans="1:13" s="180" customFormat="1" ht="20.100000000000001" customHeight="1" x14ac:dyDescent="0.25">
      <c r="A535" s="439"/>
      <c r="B535" s="312">
        <v>3295282163</v>
      </c>
      <c r="C535" s="183" t="s">
        <v>4919</v>
      </c>
      <c r="D535" s="395"/>
      <c r="E535" s="312" t="s">
        <v>4920</v>
      </c>
      <c r="F535" s="391" t="s">
        <v>35</v>
      </c>
      <c r="G535" s="17">
        <v>23698</v>
      </c>
      <c r="H535" s="398">
        <f t="shared" si="13"/>
        <v>23698</v>
      </c>
      <c r="I535" s="183"/>
      <c r="J535" s="183"/>
      <c r="K535" s="183"/>
      <c r="L535" s="183"/>
      <c r="M535" s="214"/>
    </row>
    <row r="536" spans="1:13" s="180" customFormat="1" ht="20.100000000000001" customHeight="1" x14ac:dyDescent="0.25">
      <c r="A536" s="439"/>
      <c r="B536" s="312">
        <v>3295282164</v>
      </c>
      <c r="C536" s="183" t="s">
        <v>4921</v>
      </c>
      <c r="D536" s="395"/>
      <c r="E536" s="312" t="s">
        <v>4922</v>
      </c>
      <c r="F536" s="391" t="s">
        <v>35</v>
      </c>
      <c r="G536" s="17">
        <v>26354</v>
      </c>
      <c r="H536" s="398">
        <f t="shared" si="13"/>
        <v>26354</v>
      </c>
      <c r="I536" s="183"/>
      <c r="J536" s="183"/>
      <c r="K536" s="183"/>
      <c r="L536" s="183"/>
      <c r="M536" s="214"/>
    </row>
    <row r="537" spans="1:13" s="180" customFormat="1" ht="20.100000000000001" customHeight="1" x14ac:dyDescent="0.25">
      <c r="A537" s="439"/>
      <c r="B537" s="312">
        <v>3295282165</v>
      </c>
      <c r="C537" s="183" t="s">
        <v>4923</v>
      </c>
      <c r="D537" s="395"/>
      <c r="E537" s="312" t="s">
        <v>4924</v>
      </c>
      <c r="F537" s="391" t="s">
        <v>35</v>
      </c>
      <c r="G537" s="17">
        <v>29872</v>
      </c>
      <c r="H537" s="398">
        <f t="shared" si="13"/>
        <v>29872</v>
      </c>
      <c r="I537" s="183"/>
      <c r="J537" s="183"/>
      <c r="K537" s="183"/>
      <c r="L537" s="183"/>
      <c r="M537" s="214"/>
    </row>
    <row r="538" spans="1:13" s="180" customFormat="1" ht="20.100000000000001" customHeight="1" x14ac:dyDescent="0.25">
      <c r="A538" s="439"/>
      <c r="B538" s="312">
        <v>3295282166</v>
      </c>
      <c r="C538" s="183" t="s">
        <v>4925</v>
      </c>
      <c r="D538" s="395"/>
      <c r="E538" s="312" t="s">
        <v>4926</v>
      </c>
      <c r="F538" s="391" t="s">
        <v>35</v>
      </c>
      <c r="G538" s="17">
        <v>46422</v>
      </c>
      <c r="H538" s="398">
        <f t="shared" si="13"/>
        <v>46422</v>
      </c>
      <c r="I538" s="183"/>
      <c r="J538" s="183"/>
      <c r="K538" s="183"/>
      <c r="L538" s="183"/>
      <c r="M538" s="214"/>
    </row>
    <row r="539" spans="1:13" s="180" customFormat="1" ht="20.100000000000001" customHeight="1" x14ac:dyDescent="0.25">
      <c r="A539" s="439"/>
      <c r="B539" s="312">
        <v>3295282167</v>
      </c>
      <c r="C539" s="183" t="s">
        <v>4927</v>
      </c>
      <c r="D539" s="395"/>
      <c r="E539" s="312" t="s">
        <v>4928</v>
      </c>
      <c r="F539" s="391" t="s">
        <v>35</v>
      </c>
      <c r="G539" s="17">
        <v>51459</v>
      </c>
      <c r="H539" s="398">
        <f t="shared" si="13"/>
        <v>51459</v>
      </c>
      <c r="I539" s="183"/>
      <c r="J539" s="183"/>
      <c r="K539" s="183"/>
      <c r="L539" s="183"/>
      <c r="M539" s="214"/>
    </row>
    <row r="540" spans="1:13" s="180" customFormat="1" ht="20.100000000000001" customHeight="1" x14ac:dyDescent="0.25">
      <c r="A540" s="439"/>
      <c r="B540" s="312">
        <v>3295282168</v>
      </c>
      <c r="C540" s="183" t="s">
        <v>4929</v>
      </c>
      <c r="D540" s="395"/>
      <c r="E540" s="312" t="s">
        <v>4930</v>
      </c>
      <c r="F540" s="391" t="s">
        <v>35</v>
      </c>
      <c r="G540" s="17">
        <v>66894</v>
      </c>
      <c r="H540" s="398">
        <f t="shared" si="13"/>
        <v>66894</v>
      </c>
      <c r="I540" s="183"/>
      <c r="J540" s="183"/>
      <c r="K540" s="183"/>
      <c r="L540" s="183"/>
      <c r="M540" s="214"/>
    </row>
    <row r="541" spans="1:13" s="180" customFormat="1" ht="20.100000000000001" customHeight="1" x14ac:dyDescent="0.25">
      <c r="A541" s="439"/>
      <c r="B541" s="312">
        <v>3295282169</v>
      </c>
      <c r="C541" s="183" t="s">
        <v>4931</v>
      </c>
      <c r="D541" s="395"/>
      <c r="E541" s="312" t="s">
        <v>4932</v>
      </c>
      <c r="F541" s="391" t="s">
        <v>35</v>
      </c>
      <c r="G541" s="17">
        <v>72787</v>
      </c>
      <c r="H541" s="398">
        <f t="shared" si="13"/>
        <v>72787</v>
      </c>
      <c r="I541" s="183"/>
      <c r="J541" s="183"/>
      <c r="K541" s="183"/>
      <c r="L541" s="183"/>
      <c r="M541" s="214"/>
    </row>
    <row r="542" spans="1:13" s="180" customFormat="1" ht="20.100000000000001" customHeight="1" x14ac:dyDescent="0.25">
      <c r="A542" s="439"/>
      <c r="B542" s="312">
        <v>3295282170</v>
      </c>
      <c r="C542" s="183" t="s">
        <v>4933</v>
      </c>
      <c r="D542" s="395"/>
      <c r="E542" s="312" t="s">
        <v>4934</v>
      </c>
      <c r="F542" s="391" t="s">
        <v>35</v>
      </c>
      <c r="G542" s="17">
        <v>85703</v>
      </c>
      <c r="H542" s="398">
        <f t="shared" si="13"/>
        <v>85703</v>
      </c>
      <c r="I542" s="183"/>
      <c r="J542" s="183"/>
      <c r="K542" s="183"/>
      <c r="L542" s="183"/>
      <c r="M542" s="214"/>
    </row>
    <row r="543" spans="1:13" s="180" customFormat="1" ht="20.100000000000001" customHeight="1" x14ac:dyDescent="0.25">
      <c r="A543" s="439"/>
      <c r="B543" s="312">
        <v>3295282171</v>
      </c>
      <c r="C543" s="183" t="s">
        <v>4935</v>
      </c>
      <c r="D543" s="395"/>
      <c r="E543" s="312" t="s">
        <v>4936</v>
      </c>
      <c r="F543" s="391" t="s">
        <v>35</v>
      </c>
      <c r="G543" s="17">
        <v>97279</v>
      </c>
      <c r="H543" s="398">
        <f t="shared" si="13"/>
        <v>97279</v>
      </c>
      <c r="I543" s="183"/>
      <c r="J543" s="183"/>
      <c r="K543" s="183"/>
      <c r="L543" s="183"/>
      <c r="M543" s="214"/>
    </row>
    <row r="544" spans="1:13" s="180" customFormat="1" ht="20.100000000000001" customHeight="1" x14ac:dyDescent="0.25">
      <c r="A544" s="439"/>
      <c r="B544" s="312">
        <v>3295282172</v>
      </c>
      <c r="C544" s="183" t="s">
        <v>4937</v>
      </c>
      <c r="D544" s="395"/>
      <c r="E544" s="312" t="s">
        <v>4938</v>
      </c>
      <c r="F544" s="391" t="s">
        <v>35</v>
      </c>
      <c r="G544" s="17">
        <v>14753</v>
      </c>
      <c r="H544" s="398">
        <f t="shared" si="13"/>
        <v>14753</v>
      </c>
      <c r="I544" s="183"/>
      <c r="J544" s="183"/>
      <c r="K544" s="183"/>
      <c r="L544" s="183"/>
      <c r="M544" s="214"/>
    </row>
    <row r="545" spans="1:13" s="180" customFormat="1" ht="20.100000000000001" customHeight="1" x14ac:dyDescent="0.25">
      <c r="A545" s="439"/>
      <c r="B545" s="312">
        <v>3295282173</v>
      </c>
      <c r="C545" s="183" t="s">
        <v>4939</v>
      </c>
      <c r="D545" s="395"/>
      <c r="E545" s="312" t="s">
        <v>4940</v>
      </c>
      <c r="F545" s="391" t="s">
        <v>35</v>
      </c>
      <c r="G545" s="17">
        <v>16280</v>
      </c>
      <c r="H545" s="398">
        <f t="shared" si="13"/>
        <v>16280</v>
      </c>
      <c r="I545" s="183"/>
      <c r="J545" s="183"/>
      <c r="K545" s="183"/>
      <c r="L545" s="183"/>
      <c r="M545" s="214"/>
    </row>
    <row r="546" spans="1:13" s="180" customFormat="1" ht="20.100000000000001" customHeight="1" x14ac:dyDescent="0.25">
      <c r="A546" s="439"/>
      <c r="B546" s="312">
        <v>3295282174</v>
      </c>
      <c r="C546" s="183" t="s">
        <v>4941</v>
      </c>
      <c r="D546" s="395"/>
      <c r="E546" s="312" t="s">
        <v>4942</v>
      </c>
      <c r="F546" s="391" t="s">
        <v>35</v>
      </c>
      <c r="G546" s="17">
        <v>20734</v>
      </c>
      <c r="H546" s="398">
        <f t="shared" si="13"/>
        <v>20734</v>
      </c>
      <c r="I546" s="183"/>
      <c r="J546" s="183"/>
      <c r="K546" s="183"/>
      <c r="L546" s="183"/>
      <c r="M546" s="214"/>
    </row>
    <row r="547" spans="1:13" s="180" customFormat="1" ht="20.100000000000001" customHeight="1" x14ac:dyDescent="0.25">
      <c r="A547" s="439"/>
      <c r="B547" s="312">
        <v>3295282175</v>
      </c>
      <c r="C547" s="183" t="s">
        <v>4943</v>
      </c>
      <c r="D547" s="395"/>
      <c r="E547" s="312" t="s">
        <v>4944</v>
      </c>
      <c r="F547" s="391" t="s">
        <v>35</v>
      </c>
      <c r="G547" s="17">
        <v>23004</v>
      </c>
      <c r="H547" s="398">
        <f t="shared" si="13"/>
        <v>23004</v>
      </c>
      <c r="I547" s="183"/>
      <c r="J547" s="183"/>
      <c r="K547" s="183"/>
      <c r="L547" s="183"/>
      <c r="M547" s="214"/>
    </row>
    <row r="548" spans="1:13" s="180" customFormat="1" ht="20.100000000000001" customHeight="1" x14ac:dyDescent="0.25">
      <c r="A548" s="439"/>
      <c r="B548" s="312">
        <v>3295282176</v>
      </c>
      <c r="C548" s="183" t="s">
        <v>4945</v>
      </c>
      <c r="D548" s="395"/>
      <c r="E548" s="312" t="s">
        <v>4946</v>
      </c>
      <c r="F548" s="391" t="s">
        <v>35</v>
      </c>
      <c r="G548" s="17">
        <v>25127</v>
      </c>
      <c r="H548" s="398">
        <f t="shared" ref="H548:H611" si="14">G548*(100-$H$244)/100</f>
        <v>25127</v>
      </c>
      <c r="I548" s="183"/>
      <c r="J548" s="183"/>
      <c r="K548" s="183"/>
      <c r="L548" s="183"/>
      <c r="M548" s="214"/>
    </row>
    <row r="549" spans="1:13" s="180" customFormat="1" ht="20.100000000000001" customHeight="1" x14ac:dyDescent="0.25">
      <c r="A549" s="439"/>
      <c r="B549" s="312">
        <v>3295282177</v>
      </c>
      <c r="C549" s="183" t="s">
        <v>4947</v>
      </c>
      <c r="D549" s="395"/>
      <c r="E549" s="312" t="s">
        <v>4948</v>
      </c>
      <c r="F549" s="391" t="s">
        <v>35</v>
      </c>
      <c r="G549" s="17">
        <v>27406</v>
      </c>
      <c r="H549" s="398">
        <f t="shared" si="14"/>
        <v>27406</v>
      </c>
      <c r="I549" s="183"/>
      <c r="J549" s="183"/>
      <c r="K549" s="183"/>
      <c r="L549" s="183"/>
      <c r="M549" s="214"/>
    </row>
    <row r="550" spans="1:13" s="180" customFormat="1" ht="20.100000000000001" customHeight="1" x14ac:dyDescent="0.25">
      <c r="A550" s="439"/>
      <c r="B550" s="312">
        <v>3295282178</v>
      </c>
      <c r="C550" s="183" t="s">
        <v>4949</v>
      </c>
      <c r="D550" s="395"/>
      <c r="E550" s="312" t="s">
        <v>4950</v>
      </c>
      <c r="F550" s="391" t="s">
        <v>35</v>
      </c>
      <c r="G550" s="17">
        <v>37192</v>
      </c>
      <c r="H550" s="398">
        <f t="shared" si="14"/>
        <v>37192</v>
      </c>
      <c r="I550" s="183"/>
      <c r="J550" s="183"/>
      <c r="K550" s="183"/>
      <c r="L550" s="183"/>
      <c r="M550" s="214"/>
    </row>
    <row r="551" spans="1:13" s="180" customFormat="1" ht="20.100000000000001" customHeight="1" x14ac:dyDescent="0.25">
      <c r="A551" s="439"/>
      <c r="B551" s="312">
        <v>3295282179</v>
      </c>
      <c r="C551" s="183" t="s">
        <v>4951</v>
      </c>
      <c r="D551" s="395"/>
      <c r="E551" s="312" t="s">
        <v>4952</v>
      </c>
      <c r="F551" s="391" t="s">
        <v>35</v>
      </c>
      <c r="G551" s="17">
        <v>40709</v>
      </c>
      <c r="H551" s="398">
        <f t="shared" si="14"/>
        <v>40709</v>
      </c>
      <c r="I551" s="183"/>
      <c r="J551" s="183"/>
      <c r="K551" s="183"/>
      <c r="L551" s="183"/>
      <c r="M551" s="214"/>
    </row>
    <row r="552" spans="1:13" s="180" customFormat="1" ht="20.100000000000001" customHeight="1" x14ac:dyDescent="0.25">
      <c r="A552" s="439"/>
      <c r="B552" s="312">
        <v>3295282180</v>
      </c>
      <c r="C552" s="183" t="s">
        <v>4953</v>
      </c>
      <c r="D552" s="395"/>
      <c r="E552" s="312" t="s">
        <v>4954</v>
      </c>
      <c r="F552" s="391" t="s">
        <v>35</v>
      </c>
      <c r="G552" s="17">
        <v>61839</v>
      </c>
      <c r="H552" s="398">
        <f t="shared" si="14"/>
        <v>61839</v>
      </c>
      <c r="I552" s="183"/>
      <c r="J552" s="183"/>
      <c r="K552" s="183"/>
      <c r="L552" s="183"/>
      <c r="M552" s="214"/>
    </row>
    <row r="553" spans="1:13" s="180" customFormat="1" ht="20.100000000000001" customHeight="1" x14ac:dyDescent="0.25">
      <c r="A553" s="439"/>
      <c r="B553" s="396">
        <v>3295282181</v>
      </c>
      <c r="C553" s="250" t="s">
        <v>4955</v>
      </c>
      <c r="D553" s="397"/>
      <c r="E553" s="396" t="s">
        <v>4956</v>
      </c>
      <c r="F553" s="391" t="s">
        <v>35</v>
      </c>
      <c r="G553" s="17">
        <v>66878</v>
      </c>
      <c r="H553" s="398">
        <f t="shared" si="14"/>
        <v>66878</v>
      </c>
      <c r="I553" s="250"/>
      <c r="J553" s="250"/>
      <c r="K553" s="250"/>
      <c r="L553" s="250"/>
      <c r="M553" s="214"/>
    </row>
    <row r="554" spans="1:13" s="180" customFormat="1" ht="20.100000000000001" customHeight="1" x14ac:dyDescent="0.25">
      <c r="A554" s="439" t="s">
        <v>4957</v>
      </c>
      <c r="B554" s="312">
        <v>3295282182</v>
      </c>
      <c r="C554" s="183" t="s">
        <v>4958</v>
      </c>
      <c r="D554" s="395"/>
      <c r="E554" s="312" t="s">
        <v>4959</v>
      </c>
      <c r="F554" s="391" t="s">
        <v>35</v>
      </c>
      <c r="G554" s="17">
        <v>6243</v>
      </c>
      <c r="H554" s="398">
        <f t="shared" si="14"/>
        <v>6243</v>
      </c>
      <c r="I554" s="183"/>
      <c r="J554" s="183"/>
      <c r="K554" s="183"/>
      <c r="L554" s="183"/>
      <c r="M554" s="214"/>
    </row>
    <row r="555" spans="1:13" s="180" customFormat="1" ht="20.100000000000001" customHeight="1" x14ac:dyDescent="0.25">
      <c r="A555" s="439"/>
      <c r="B555" s="312">
        <v>3295282183</v>
      </c>
      <c r="C555" s="183" t="s">
        <v>4960</v>
      </c>
      <c r="D555" s="395"/>
      <c r="E555" s="312" t="s">
        <v>4961</v>
      </c>
      <c r="F555" s="391" t="s">
        <v>35</v>
      </c>
      <c r="G555" s="17">
        <v>6820</v>
      </c>
      <c r="H555" s="398">
        <f t="shared" si="14"/>
        <v>6820</v>
      </c>
      <c r="I555" s="183"/>
      <c r="J555" s="183"/>
      <c r="K555" s="183"/>
      <c r="L555" s="183"/>
      <c r="M555" s="214"/>
    </row>
    <row r="556" spans="1:13" s="180" customFormat="1" ht="20.100000000000001" customHeight="1" x14ac:dyDescent="0.25">
      <c r="A556" s="439"/>
      <c r="B556" s="312">
        <v>3295282184</v>
      </c>
      <c r="C556" s="183" t="s">
        <v>4962</v>
      </c>
      <c r="D556" s="395"/>
      <c r="E556" s="312" t="s">
        <v>4963</v>
      </c>
      <c r="F556" s="391" t="s">
        <v>35</v>
      </c>
      <c r="G556" s="17">
        <v>7118</v>
      </c>
      <c r="H556" s="398">
        <f t="shared" si="14"/>
        <v>7118</v>
      </c>
      <c r="I556" s="183"/>
      <c r="J556" s="183"/>
      <c r="K556" s="183"/>
      <c r="L556" s="183"/>
      <c r="M556" s="214"/>
    </row>
    <row r="557" spans="1:13" s="180" customFormat="1" ht="20.100000000000001" customHeight="1" x14ac:dyDescent="0.25">
      <c r="A557" s="439"/>
      <c r="B557" s="312">
        <v>3295282185</v>
      </c>
      <c r="C557" s="183" t="s">
        <v>4964</v>
      </c>
      <c r="D557" s="395"/>
      <c r="E557" s="312" t="s">
        <v>4965</v>
      </c>
      <c r="F557" s="391" t="s">
        <v>35</v>
      </c>
      <c r="G557" s="17">
        <v>7900</v>
      </c>
      <c r="H557" s="398">
        <f t="shared" si="14"/>
        <v>7900</v>
      </c>
      <c r="I557" s="183"/>
      <c r="J557" s="183"/>
      <c r="K557" s="183"/>
      <c r="L557" s="183"/>
      <c r="M557" s="214"/>
    </row>
    <row r="558" spans="1:13" s="180" customFormat="1" ht="20.100000000000001" customHeight="1" x14ac:dyDescent="0.25">
      <c r="A558" s="439"/>
      <c r="B558" s="312">
        <v>3295282186</v>
      </c>
      <c r="C558" s="183" t="s">
        <v>4966</v>
      </c>
      <c r="D558" s="395"/>
      <c r="E558" s="312" t="s">
        <v>4967</v>
      </c>
      <c r="F558" s="391" t="s">
        <v>35</v>
      </c>
      <c r="G558" s="17">
        <v>7496</v>
      </c>
      <c r="H558" s="398">
        <f t="shared" si="14"/>
        <v>7496</v>
      </c>
      <c r="I558" s="183"/>
      <c r="J558" s="183"/>
      <c r="K558" s="183"/>
      <c r="L558" s="183"/>
      <c r="M558" s="214"/>
    </row>
    <row r="559" spans="1:13" s="180" customFormat="1" ht="20.100000000000001" customHeight="1" x14ac:dyDescent="0.25">
      <c r="A559" s="439"/>
      <c r="B559" s="312">
        <v>3295282187</v>
      </c>
      <c r="C559" s="183" t="s">
        <v>4968</v>
      </c>
      <c r="D559" s="395"/>
      <c r="E559" s="312" t="s">
        <v>4969</v>
      </c>
      <c r="F559" s="391" t="s">
        <v>35</v>
      </c>
      <c r="G559" s="17">
        <v>8353</v>
      </c>
      <c r="H559" s="398">
        <f t="shared" si="14"/>
        <v>8353</v>
      </c>
      <c r="I559" s="183"/>
      <c r="J559" s="183"/>
      <c r="K559" s="183"/>
      <c r="L559" s="183"/>
      <c r="M559" s="214"/>
    </row>
    <row r="560" spans="1:13" s="180" customFormat="1" ht="20.100000000000001" customHeight="1" x14ac:dyDescent="0.25">
      <c r="A560" s="439"/>
      <c r="B560" s="312">
        <v>3295282188</v>
      </c>
      <c r="C560" s="183" t="s">
        <v>4970</v>
      </c>
      <c r="D560" s="395"/>
      <c r="E560" s="312" t="s">
        <v>4971</v>
      </c>
      <c r="F560" s="391" t="s">
        <v>35</v>
      </c>
      <c r="G560" s="17">
        <v>8856</v>
      </c>
      <c r="H560" s="398">
        <f t="shared" si="14"/>
        <v>8856</v>
      </c>
      <c r="I560" s="183"/>
      <c r="J560" s="183"/>
      <c r="K560" s="183"/>
      <c r="L560" s="183"/>
      <c r="M560" s="214"/>
    </row>
    <row r="561" spans="1:13" s="180" customFormat="1" ht="20.100000000000001" customHeight="1" x14ac:dyDescent="0.25">
      <c r="A561" s="439"/>
      <c r="B561" s="312">
        <v>3295282189</v>
      </c>
      <c r="C561" s="183" t="s">
        <v>4972</v>
      </c>
      <c r="D561" s="395"/>
      <c r="E561" s="312" t="s">
        <v>4973</v>
      </c>
      <c r="F561" s="391" t="s">
        <v>35</v>
      </c>
      <c r="G561" s="17">
        <v>10073</v>
      </c>
      <c r="H561" s="398">
        <f t="shared" si="14"/>
        <v>10073</v>
      </c>
      <c r="I561" s="183"/>
      <c r="J561" s="183"/>
      <c r="K561" s="183"/>
      <c r="L561" s="183"/>
      <c r="M561" s="214"/>
    </row>
    <row r="562" spans="1:13" s="180" customFormat="1" ht="20.100000000000001" customHeight="1" x14ac:dyDescent="0.25">
      <c r="A562" s="439"/>
      <c r="B562" s="312">
        <v>3295282190</v>
      </c>
      <c r="C562" s="183" t="s">
        <v>4974</v>
      </c>
      <c r="D562" s="395"/>
      <c r="E562" s="312" t="s">
        <v>4975</v>
      </c>
      <c r="F562" s="391" t="s">
        <v>35</v>
      </c>
      <c r="G562" s="17">
        <v>12471</v>
      </c>
      <c r="H562" s="398">
        <f t="shared" si="14"/>
        <v>12471</v>
      </c>
      <c r="I562" s="183"/>
      <c r="J562" s="183"/>
      <c r="K562" s="183"/>
      <c r="L562" s="183"/>
      <c r="M562" s="214"/>
    </row>
    <row r="563" spans="1:13" s="180" customFormat="1" ht="20.100000000000001" customHeight="1" x14ac:dyDescent="0.25">
      <c r="A563" s="439"/>
      <c r="B563" s="312">
        <v>3295282191</v>
      </c>
      <c r="C563" s="183" t="s">
        <v>4976</v>
      </c>
      <c r="D563" s="395"/>
      <c r="E563" s="312" t="s">
        <v>4977</v>
      </c>
      <c r="F563" s="391" t="s">
        <v>35</v>
      </c>
      <c r="G563" s="17">
        <v>13828</v>
      </c>
      <c r="H563" s="398">
        <f t="shared" si="14"/>
        <v>13828</v>
      </c>
      <c r="I563" s="183"/>
      <c r="J563" s="183"/>
      <c r="K563" s="183"/>
      <c r="L563" s="183"/>
      <c r="M563" s="214"/>
    </row>
    <row r="564" spans="1:13" s="180" customFormat="1" ht="20.100000000000001" customHeight="1" x14ac:dyDescent="0.25">
      <c r="A564" s="439"/>
      <c r="B564" s="312">
        <v>3295282192</v>
      </c>
      <c r="C564" s="183" t="s">
        <v>4978</v>
      </c>
      <c r="D564" s="395"/>
      <c r="E564" s="312" t="s">
        <v>4979</v>
      </c>
      <c r="F564" s="391" t="s">
        <v>35</v>
      </c>
      <c r="G564" s="17">
        <v>16774</v>
      </c>
      <c r="H564" s="398">
        <f t="shared" si="14"/>
        <v>16774</v>
      </c>
      <c r="I564" s="183"/>
      <c r="J564" s="183"/>
      <c r="K564" s="183"/>
      <c r="L564" s="183"/>
      <c r="M564" s="214"/>
    </row>
    <row r="565" spans="1:13" s="180" customFormat="1" ht="20.100000000000001" customHeight="1" x14ac:dyDescent="0.25">
      <c r="A565" s="439"/>
      <c r="B565" s="312">
        <v>3295282193</v>
      </c>
      <c r="C565" s="183" t="s">
        <v>4980</v>
      </c>
      <c r="D565" s="395"/>
      <c r="E565" s="312" t="s">
        <v>4981</v>
      </c>
      <c r="F565" s="391" t="s">
        <v>35</v>
      </c>
      <c r="G565" s="17">
        <v>18721</v>
      </c>
      <c r="H565" s="398">
        <f t="shared" si="14"/>
        <v>18721</v>
      </c>
      <c r="I565" s="183"/>
      <c r="J565" s="183"/>
      <c r="K565" s="183"/>
      <c r="L565" s="183"/>
      <c r="M565" s="214"/>
    </row>
    <row r="566" spans="1:13" s="180" customFormat="1" ht="20.100000000000001" customHeight="1" x14ac:dyDescent="0.25">
      <c r="A566" s="439"/>
      <c r="B566" s="312">
        <v>3295282194</v>
      </c>
      <c r="C566" s="183" t="s">
        <v>4982</v>
      </c>
      <c r="D566" s="395"/>
      <c r="E566" s="312" t="s">
        <v>4983</v>
      </c>
      <c r="F566" s="391" t="s">
        <v>35</v>
      </c>
      <c r="G566" s="17">
        <v>20175</v>
      </c>
      <c r="H566" s="398">
        <f t="shared" si="14"/>
        <v>20175</v>
      </c>
      <c r="I566" s="183"/>
      <c r="J566" s="183"/>
      <c r="K566" s="183"/>
      <c r="L566" s="183"/>
      <c r="M566" s="214"/>
    </row>
    <row r="567" spans="1:13" s="180" customFormat="1" ht="20.100000000000001" customHeight="1" x14ac:dyDescent="0.25">
      <c r="A567" s="439"/>
      <c r="B567" s="312">
        <v>3295282195</v>
      </c>
      <c r="C567" s="183" t="s">
        <v>4984</v>
      </c>
      <c r="D567" s="395"/>
      <c r="E567" s="312" t="s">
        <v>4985</v>
      </c>
      <c r="F567" s="391" t="s">
        <v>35</v>
      </c>
      <c r="G567" s="17">
        <v>21883</v>
      </c>
      <c r="H567" s="398">
        <f t="shared" si="14"/>
        <v>21883</v>
      </c>
      <c r="I567" s="183"/>
      <c r="J567" s="183"/>
      <c r="K567" s="183"/>
      <c r="L567" s="183"/>
      <c r="M567" s="214"/>
    </row>
    <row r="568" spans="1:13" s="180" customFormat="1" ht="20.100000000000001" customHeight="1" x14ac:dyDescent="0.25">
      <c r="A568" s="439"/>
      <c r="B568" s="312">
        <v>3295282196</v>
      </c>
      <c r="C568" s="183" t="s">
        <v>4986</v>
      </c>
      <c r="D568" s="395"/>
      <c r="E568" s="312" t="s">
        <v>4987</v>
      </c>
      <c r="F568" s="391" t="s">
        <v>35</v>
      </c>
      <c r="G568" s="17">
        <v>24390</v>
      </c>
      <c r="H568" s="398">
        <f t="shared" si="14"/>
        <v>24390</v>
      </c>
      <c r="I568" s="183"/>
      <c r="J568" s="183"/>
      <c r="K568" s="183"/>
      <c r="L568" s="183"/>
      <c r="M568" s="214"/>
    </row>
    <row r="569" spans="1:13" s="180" customFormat="1" ht="20.100000000000001" customHeight="1" x14ac:dyDescent="0.25">
      <c r="A569" s="439"/>
      <c r="B569" s="312">
        <v>3295282197</v>
      </c>
      <c r="C569" s="183" t="s">
        <v>4988</v>
      </c>
      <c r="D569" s="395"/>
      <c r="E569" s="312" t="s">
        <v>4989</v>
      </c>
      <c r="F569" s="391" t="s">
        <v>35</v>
      </c>
      <c r="G569" s="17">
        <v>27202</v>
      </c>
      <c r="H569" s="398">
        <f t="shared" si="14"/>
        <v>27202</v>
      </c>
      <c r="I569" s="183"/>
      <c r="J569" s="183"/>
      <c r="K569" s="183"/>
      <c r="L569" s="183"/>
      <c r="M569" s="214"/>
    </row>
    <row r="570" spans="1:13" s="180" customFormat="1" ht="20.100000000000001" customHeight="1" x14ac:dyDescent="0.25">
      <c r="A570" s="439"/>
      <c r="B570" s="312">
        <v>3295282198</v>
      </c>
      <c r="C570" s="183" t="s">
        <v>4990</v>
      </c>
      <c r="D570" s="395"/>
      <c r="E570" s="312" t="s">
        <v>4991</v>
      </c>
      <c r="F570" s="391" t="s">
        <v>35</v>
      </c>
      <c r="G570" s="17">
        <v>42620</v>
      </c>
      <c r="H570" s="398">
        <f t="shared" si="14"/>
        <v>42620</v>
      </c>
      <c r="I570" s="183"/>
      <c r="J570" s="183"/>
      <c r="K570" s="183"/>
      <c r="L570" s="183"/>
      <c r="M570" s="214"/>
    </row>
    <row r="571" spans="1:13" s="180" customFormat="1" ht="20.100000000000001" customHeight="1" x14ac:dyDescent="0.25">
      <c r="A571" s="439"/>
      <c r="B571" s="312">
        <v>3295282199</v>
      </c>
      <c r="C571" s="183" t="s">
        <v>4992</v>
      </c>
      <c r="D571" s="395"/>
      <c r="E571" s="312" t="s">
        <v>4993</v>
      </c>
      <c r="F571" s="391" t="s">
        <v>35</v>
      </c>
      <c r="G571" s="17">
        <v>46777</v>
      </c>
      <c r="H571" s="398">
        <f t="shared" si="14"/>
        <v>46777</v>
      </c>
      <c r="I571" s="183"/>
      <c r="J571" s="183"/>
      <c r="K571" s="183"/>
      <c r="L571" s="183"/>
      <c r="M571" s="214"/>
    </row>
    <row r="572" spans="1:13" s="180" customFormat="1" ht="20.100000000000001" customHeight="1" x14ac:dyDescent="0.25">
      <c r="A572" s="439"/>
      <c r="B572" s="312">
        <v>3295282200</v>
      </c>
      <c r="C572" s="183" t="s">
        <v>4994</v>
      </c>
      <c r="D572" s="395"/>
      <c r="E572" s="312" t="s">
        <v>4995</v>
      </c>
      <c r="F572" s="391" t="s">
        <v>35</v>
      </c>
      <c r="G572" s="17">
        <v>61231</v>
      </c>
      <c r="H572" s="398">
        <f t="shared" si="14"/>
        <v>61231</v>
      </c>
      <c r="I572" s="183"/>
      <c r="J572" s="183"/>
      <c r="K572" s="183"/>
      <c r="L572" s="183"/>
      <c r="M572" s="214"/>
    </row>
    <row r="573" spans="1:13" s="180" customFormat="1" ht="20.100000000000001" customHeight="1" x14ac:dyDescent="0.25">
      <c r="A573" s="439"/>
      <c r="B573" s="312">
        <v>3295282201</v>
      </c>
      <c r="C573" s="183" t="s">
        <v>4996</v>
      </c>
      <c r="D573" s="395"/>
      <c r="E573" s="312" t="s">
        <v>4997</v>
      </c>
      <c r="F573" s="391" t="s">
        <v>35</v>
      </c>
      <c r="G573" s="17">
        <v>66642</v>
      </c>
      <c r="H573" s="398">
        <f t="shared" si="14"/>
        <v>66642</v>
      </c>
      <c r="I573" s="183"/>
      <c r="J573" s="183"/>
      <c r="K573" s="183"/>
      <c r="L573" s="183"/>
      <c r="M573" s="214"/>
    </row>
    <row r="574" spans="1:13" s="180" customFormat="1" ht="20.100000000000001" customHeight="1" x14ac:dyDescent="0.25">
      <c r="A574" s="439"/>
      <c r="B574" s="312">
        <v>3295282202</v>
      </c>
      <c r="C574" s="183" t="s">
        <v>4998</v>
      </c>
      <c r="D574" s="395"/>
      <c r="E574" s="312" t="s">
        <v>4999</v>
      </c>
      <c r="F574" s="391" t="s">
        <v>35</v>
      </c>
      <c r="G574" s="17">
        <v>79399</v>
      </c>
      <c r="H574" s="398">
        <f t="shared" si="14"/>
        <v>79399</v>
      </c>
      <c r="I574" s="183"/>
      <c r="J574" s="183"/>
      <c r="K574" s="183"/>
      <c r="L574" s="183"/>
      <c r="M574" s="214"/>
    </row>
    <row r="575" spans="1:13" s="180" customFormat="1" ht="20.100000000000001" customHeight="1" x14ac:dyDescent="0.25">
      <c r="A575" s="439"/>
      <c r="B575" s="312">
        <v>3295282203</v>
      </c>
      <c r="C575" s="183" t="s">
        <v>5000</v>
      </c>
      <c r="D575" s="395"/>
      <c r="E575" s="312" t="s">
        <v>5001</v>
      </c>
      <c r="F575" s="391" t="s">
        <v>35</v>
      </c>
      <c r="G575" s="17">
        <v>87521</v>
      </c>
      <c r="H575" s="398">
        <f t="shared" si="14"/>
        <v>87521</v>
      </c>
      <c r="I575" s="183"/>
      <c r="J575" s="183"/>
      <c r="K575" s="183"/>
      <c r="L575" s="183"/>
      <c r="M575" s="214"/>
    </row>
    <row r="576" spans="1:13" s="180" customFormat="1" ht="20.100000000000001" customHeight="1" x14ac:dyDescent="0.25">
      <c r="A576" s="439"/>
      <c r="B576" s="312">
        <v>3295282204</v>
      </c>
      <c r="C576" s="183" t="s">
        <v>5002</v>
      </c>
      <c r="D576" s="395"/>
      <c r="E576" s="312" t="s">
        <v>5003</v>
      </c>
      <c r="F576" s="391" t="s">
        <v>35</v>
      </c>
      <c r="G576" s="17">
        <v>6250</v>
      </c>
      <c r="H576" s="398">
        <f t="shared" si="14"/>
        <v>6250</v>
      </c>
      <c r="I576" s="183"/>
      <c r="J576" s="183"/>
      <c r="K576" s="183"/>
      <c r="L576" s="183"/>
      <c r="M576" s="214"/>
    </row>
    <row r="577" spans="1:13" s="180" customFormat="1" ht="20.100000000000001" customHeight="1" x14ac:dyDescent="0.25">
      <c r="A577" s="439"/>
      <c r="B577" s="312">
        <v>3295282205</v>
      </c>
      <c r="C577" s="183" t="s">
        <v>5004</v>
      </c>
      <c r="D577" s="395"/>
      <c r="E577" s="312" t="s">
        <v>5005</v>
      </c>
      <c r="F577" s="391" t="s">
        <v>35</v>
      </c>
      <c r="G577" s="17">
        <v>6827</v>
      </c>
      <c r="H577" s="398">
        <f t="shared" si="14"/>
        <v>6827</v>
      </c>
      <c r="I577" s="183"/>
      <c r="J577" s="183"/>
      <c r="K577" s="183"/>
      <c r="L577" s="183"/>
      <c r="M577" s="214"/>
    </row>
    <row r="578" spans="1:13" s="180" customFormat="1" ht="20.100000000000001" customHeight="1" x14ac:dyDescent="0.25">
      <c r="A578" s="439"/>
      <c r="B578" s="312">
        <v>3295282206</v>
      </c>
      <c r="C578" s="183" t="s">
        <v>5006</v>
      </c>
      <c r="D578" s="395"/>
      <c r="E578" s="312" t="s">
        <v>5007</v>
      </c>
      <c r="F578" s="391" t="s">
        <v>35</v>
      </c>
      <c r="G578" s="17">
        <v>7126</v>
      </c>
      <c r="H578" s="398">
        <f t="shared" si="14"/>
        <v>7126</v>
      </c>
      <c r="I578" s="183"/>
      <c r="J578" s="183"/>
      <c r="K578" s="183"/>
      <c r="L578" s="183"/>
      <c r="M578" s="214"/>
    </row>
    <row r="579" spans="1:13" s="180" customFormat="1" ht="20.100000000000001" customHeight="1" x14ac:dyDescent="0.25">
      <c r="A579" s="439"/>
      <c r="B579" s="312">
        <v>3295282207</v>
      </c>
      <c r="C579" s="183" t="s">
        <v>5008</v>
      </c>
      <c r="D579" s="395"/>
      <c r="E579" s="312" t="s">
        <v>5009</v>
      </c>
      <c r="F579" s="391" t="s">
        <v>35</v>
      </c>
      <c r="G579" s="17">
        <v>7909</v>
      </c>
      <c r="H579" s="398">
        <f t="shared" si="14"/>
        <v>7909</v>
      </c>
      <c r="I579" s="183"/>
      <c r="J579" s="183"/>
      <c r="K579" s="183"/>
      <c r="L579" s="183"/>
      <c r="M579" s="214"/>
    </row>
    <row r="580" spans="1:13" s="180" customFormat="1" ht="20.100000000000001" customHeight="1" x14ac:dyDescent="0.25">
      <c r="A580" s="439"/>
      <c r="B580" s="312">
        <v>3295282208</v>
      </c>
      <c r="C580" s="183" t="s">
        <v>5010</v>
      </c>
      <c r="D580" s="395"/>
      <c r="E580" s="312" t="s">
        <v>5011</v>
      </c>
      <c r="F580" s="391" t="s">
        <v>35</v>
      </c>
      <c r="G580" s="17">
        <v>7527</v>
      </c>
      <c r="H580" s="398">
        <f t="shared" si="14"/>
        <v>7527</v>
      </c>
      <c r="I580" s="183"/>
      <c r="J580" s="183"/>
      <c r="K580" s="183"/>
      <c r="L580" s="183"/>
      <c r="M580" s="214"/>
    </row>
    <row r="581" spans="1:13" s="180" customFormat="1" ht="20.100000000000001" customHeight="1" x14ac:dyDescent="0.25">
      <c r="A581" s="439"/>
      <c r="B581" s="312">
        <v>3295282209</v>
      </c>
      <c r="C581" s="183" t="s">
        <v>5012</v>
      </c>
      <c r="D581" s="395"/>
      <c r="E581" s="312" t="s">
        <v>5013</v>
      </c>
      <c r="F581" s="391" t="s">
        <v>35</v>
      </c>
      <c r="G581" s="17">
        <v>8384</v>
      </c>
      <c r="H581" s="398">
        <f t="shared" si="14"/>
        <v>8384</v>
      </c>
      <c r="I581" s="183"/>
      <c r="J581" s="183"/>
      <c r="K581" s="183"/>
      <c r="L581" s="183"/>
      <c r="M581" s="214"/>
    </row>
    <row r="582" spans="1:13" s="180" customFormat="1" ht="20.100000000000001" customHeight="1" x14ac:dyDescent="0.25">
      <c r="A582" s="439"/>
      <c r="B582" s="312">
        <v>3295282210</v>
      </c>
      <c r="C582" s="183" t="s">
        <v>5014</v>
      </c>
      <c r="D582" s="395"/>
      <c r="E582" s="312" t="s">
        <v>5015</v>
      </c>
      <c r="F582" s="391" t="s">
        <v>35</v>
      </c>
      <c r="G582" s="17">
        <v>8863</v>
      </c>
      <c r="H582" s="398">
        <f t="shared" si="14"/>
        <v>8863</v>
      </c>
      <c r="I582" s="183"/>
      <c r="J582" s="183"/>
      <c r="K582" s="183"/>
      <c r="L582" s="183"/>
      <c r="M582" s="214"/>
    </row>
    <row r="583" spans="1:13" s="180" customFormat="1" ht="20.100000000000001" customHeight="1" x14ac:dyDescent="0.25">
      <c r="A583" s="439"/>
      <c r="B583" s="312">
        <v>3295282211</v>
      </c>
      <c r="C583" s="183" t="s">
        <v>5016</v>
      </c>
      <c r="D583" s="395"/>
      <c r="E583" s="312" t="s">
        <v>5017</v>
      </c>
      <c r="F583" s="391" t="s">
        <v>35</v>
      </c>
      <c r="G583" s="17">
        <v>10080</v>
      </c>
      <c r="H583" s="398">
        <f t="shared" si="14"/>
        <v>10080</v>
      </c>
      <c r="I583" s="183"/>
      <c r="J583" s="183"/>
      <c r="K583" s="183"/>
      <c r="L583" s="183"/>
      <c r="M583" s="214"/>
    </row>
    <row r="584" spans="1:13" s="180" customFormat="1" ht="20.100000000000001" customHeight="1" x14ac:dyDescent="0.25">
      <c r="A584" s="439"/>
      <c r="B584" s="312">
        <v>3295282212</v>
      </c>
      <c r="C584" s="183" t="s">
        <v>5018</v>
      </c>
      <c r="D584" s="395"/>
      <c r="E584" s="312" t="s">
        <v>5019</v>
      </c>
      <c r="F584" s="391" t="s">
        <v>35</v>
      </c>
      <c r="G584" s="17">
        <v>12537</v>
      </c>
      <c r="H584" s="398">
        <f t="shared" si="14"/>
        <v>12537</v>
      </c>
      <c r="I584" s="183"/>
      <c r="J584" s="183"/>
      <c r="K584" s="183"/>
      <c r="L584" s="183"/>
      <c r="M584" s="214"/>
    </row>
    <row r="585" spans="1:13" s="180" customFormat="1" ht="20.100000000000001" customHeight="1" x14ac:dyDescent="0.25">
      <c r="A585" s="439"/>
      <c r="B585" s="312">
        <v>3295282213</v>
      </c>
      <c r="C585" s="183" t="s">
        <v>5020</v>
      </c>
      <c r="D585" s="395"/>
      <c r="E585" s="312" t="s">
        <v>5021</v>
      </c>
      <c r="F585" s="391" t="s">
        <v>35</v>
      </c>
      <c r="G585" s="17">
        <v>13894</v>
      </c>
      <c r="H585" s="398">
        <f t="shared" si="14"/>
        <v>13894</v>
      </c>
      <c r="I585" s="183"/>
      <c r="J585" s="183"/>
      <c r="K585" s="183"/>
      <c r="L585" s="183"/>
      <c r="M585" s="214"/>
    </row>
    <row r="586" spans="1:13" s="180" customFormat="1" ht="20.100000000000001" customHeight="1" x14ac:dyDescent="0.25">
      <c r="A586" s="439"/>
      <c r="B586" s="312">
        <v>3295282214</v>
      </c>
      <c r="C586" s="183" t="s">
        <v>5022</v>
      </c>
      <c r="D586" s="395"/>
      <c r="E586" s="312" t="s">
        <v>5023</v>
      </c>
      <c r="F586" s="391" t="s">
        <v>35</v>
      </c>
      <c r="G586" s="17">
        <v>16841</v>
      </c>
      <c r="H586" s="398">
        <f t="shared" si="14"/>
        <v>16841</v>
      </c>
      <c r="I586" s="183"/>
      <c r="J586" s="183"/>
      <c r="K586" s="183"/>
      <c r="L586" s="183"/>
      <c r="M586" s="214"/>
    </row>
    <row r="587" spans="1:13" s="180" customFormat="1" ht="20.100000000000001" customHeight="1" x14ac:dyDescent="0.25">
      <c r="A587" s="439"/>
      <c r="B587" s="312">
        <v>3295282215</v>
      </c>
      <c r="C587" s="183" t="s">
        <v>5024</v>
      </c>
      <c r="D587" s="395"/>
      <c r="E587" s="312" t="s">
        <v>5025</v>
      </c>
      <c r="F587" s="391" t="s">
        <v>35</v>
      </c>
      <c r="G587" s="17">
        <v>18787</v>
      </c>
      <c r="H587" s="398">
        <f t="shared" si="14"/>
        <v>18787</v>
      </c>
      <c r="I587" s="183"/>
      <c r="J587" s="183"/>
      <c r="K587" s="183"/>
      <c r="L587" s="183"/>
      <c r="M587" s="214"/>
    </row>
    <row r="588" spans="1:13" s="180" customFormat="1" ht="20.100000000000001" customHeight="1" x14ac:dyDescent="0.25">
      <c r="A588" s="439"/>
      <c r="B588" s="312">
        <v>3295282216</v>
      </c>
      <c r="C588" s="183" t="s">
        <v>5026</v>
      </c>
      <c r="D588" s="395"/>
      <c r="E588" s="312" t="s">
        <v>5027</v>
      </c>
      <c r="F588" s="391" t="s">
        <v>35</v>
      </c>
      <c r="G588" s="17">
        <v>20175</v>
      </c>
      <c r="H588" s="398">
        <f t="shared" si="14"/>
        <v>20175</v>
      </c>
      <c r="I588" s="183"/>
      <c r="J588" s="183"/>
      <c r="K588" s="183"/>
      <c r="L588" s="183"/>
      <c r="M588" s="214"/>
    </row>
    <row r="589" spans="1:13" s="180" customFormat="1" ht="20.100000000000001" customHeight="1" x14ac:dyDescent="0.25">
      <c r="A589" s="439"/>
      <c r="B589" s="312">
        <v>3295282217</v>
      </c>
      <c r="C589" s="183" t="s">
        <v>5028</v>
      </c>
      <c r="D589" s="395"/>
      <c r="E589" s="312" t="s">
        <v>5029</v>
      </c>
      <c r="F589" s="391" t="s">
        <v>35</v>
      </c>
      <c r="G589" s="17">
        <v>21883</v>
      </c>
      <c r="H589" s="398">
        <f t="shared" si="14"/>
        <v>21883</v>
      </c>
      <c r="I589" s="183"/>
      <c r="J589" s="183"/>
      <c r="K589" s="183"/>
      <c r="L589" s="183"/>
      <c r="M589" s="214"/>
    </row>
    <row r="590" spans="1:13" s="180" customFormat="1" ht="20.100000000000001" customHeight="1" x14ac:dyDescent="0.25">
      <c r="A590" s="439"/>
      <c r="B590" s="312">
        <v>3295282218</v>
      </c>
      <c r="C590" s="183" t="s">
        <v>5030</v>
      </c>
      <c r="D590" s="395"/>
      <c r="E590" s="312" t="s">
        <v>5031</v>
      </c>
      <c r="F590" s="391" t="s">
        <v>35</v>
      </c>
      <c r="G590" s="17">
        <v>24390</v>
      </c>
      <c r="H590" s="398">
        <f t="shared" si="14"/>
        <v>24390</v>
      </c>
      <c r="I590" s="183"/>
      <c r="J590" s="183"/>
      <c r="K590" s="183"/>
      <c r="L590" s="183"/>
      <c r="M590" s="214"/>
    </row>
    <row r="591" spans="1:13" s="180" customFormat="1" ht="20.100000000000001" customHeight="1" x14ac:dyDescent="0.25">
      <c r="A591" s="439"/>
      <c r="B591" s="312">
        <v>3295282219</v>
      </c>
      <c r="C591" s="183" t="s">
        <v>5032</v>
      </c>
      <c r="D591" s="395"/>
      <c r="E591" s="312" t="s">
        <v>5033</v>
      </c>
      <c r="F591" s="391" t="s">
        <v>35</v>
      </c>
      <c r="G591" s="17">
        <v>27202</v>
      </c>
      <c r="H591" s="398">
        <f t="shared" si="14"/>
        <v>27202</v>
      </c>
      <c r="I591" s="183"/>
      <c r="J591" s="183"/>
      <c r="K591" s="183"/>
      <c r="L591" s="183"/>
      <c r="M591" s="214"/>
    </row>
    <row r="592" spans="1:13" s="180" customFormat="1" ht="20.100000000000001" customHeight="1" x14ac:dyDescent="0.25">
      <c r="A592" s="439"/>
      <c r="B592" s="312">
        <v>3295282220</v>
      </c>
      <c r="C592" s="183" t="s">
        <v>5034</v>
      </c>
      <c r="D592" s="395"/>
      <c r="E592" s="312" t="s">
        <v>5035</v>
      </c>
      <c r="F592" s="391" t="s">
        <v>35</v>
      </c>
      <c r="G592" s="17">
        <v>42691</v>
      </c>
      <c r="H592" s="398">
        <f t="shared" si="14"/>
        <v>42691</v>
      </c>
      <c r="I592" s="183"/>
      <c r="J592" s="183"/>
      <c r="K592" s="183"/>
      <c r="L592" s="183"/>
      <c r="M592" s="214"/>
    </row>
    <row r="593" spans="1:13" s="180" customFormat="1" ht="20.100000000000001" customHeight="1" x14ac:dyDescent="0.25">
      <c r="A593" s="439"/>
      <c r="B593" s="312">
        <v>3295282221</v>
      </c>
      <c r="C593" s="183" t="s">
        <v>5036</v>
      </c>
      <c r="D593" s="395"/>
      <c r="E593" s="312" t="s">
        <v>5037</v>
      </c>
      <c r="F593" s="391" t="s">
        <v>35</v>
      </c>
      <c r="G593" s="17">
        <v>46847</v>
      </c>
      <c r="H593" s="398">
        <f t="shared" si="14"/>
        <v>46847</v>
      </c>
      <c r="I593" s="183"/>
      <c r="J593" s="183"/>
      <c r="K593" s="183"/>
      <c r="L593" s="183"/>
      <c r="M593" s="214"/>
    </row>
    <row r="594" spans="1:13" s="180" customFormat="1" ht="20.100000000000001" customHeight="1" x14ac:dyDescent="0.25">
      <c r="A594" s="439"/>
      <c r="B594" s="312">
        <v>3295282222</v>
      </c>
      <c r="C594" s="183" t="s">
        <v>5038</v>
      </c>
      <c r="D594" s="395"/>
      <c r="E594" s="312" t="s">
        <v>5039</v>
      </c>
      <c r="F594" s="391" t="s">
        <v>35</v>
      </c>
      <c r="G594" s="17">
        <v>61231</v>
      </c>
      <c r="H594" s="398">
        <f t="shared" si="14"/>
        <v>61231</v>
      </c>
      <c r="I594" s="183"/>
      <c r="J594" s="183"/>
      <c r="K594" s="183"/>
      <c r="L594" s="183"/>
      <c r="M594" s="214"/>
    </row>
    <row r="595" spans="1:13" s="180" customFormat="1" ht="20.100000000000001" customHeight="1" x14ac:dyDescent="0.25">
      <c r="A595" s="439"/>
      <c r="B595" s="312">
        <v>3295282223</v>
      </c>
      <c r="C595" s="183" t="s">
        <v>5040</v>
      </c>
      <c r="D595" s="395"/>
      <c r="E595" s="312" t="s">
        <v>5041</v>
      </c>
      <c r="F595" s="391" t="s">
        <v>35</v>
      </c>
      <c r="G595" s="17">
        <v>66642</v>
      </c>
      <c r="H595" s="398">
        <f t="shared" si="14"/>
        <v>66642</v>
      </c>
      <c r="I595" s="183"/>
      <c r="J595" s="183"/>
      <c r="K595" s="183"/>
      <c r="L595" s="183"/>
      <c r="M595" s="214"/>
    </row>
    <row r="596" spans="1:13" s="180" customFormat="1" ht="20.100000000000001" customHeight="1" x14ac:dyDescent="0.25">
      <c r="A596" s="439"/>
      <c r="B596" s="312">
        <v>3295282224</v>
      </c>
      <c r="C596" s="183" t="s">
        <v>5042</v>
      </c>
      <c r="D596" s="395"/>
      <c r="E596" s="312" t="s">
        <v>5043</v>
      </c>
      <c r="F596" s="391" t="s">
        <v>35</v>
      </c>
      <c r="G596" s="17">
        <v>79029</v>
      </c>
      <c r="H596" s="398">
        <f t="shared" si="14"/>
        <v>79029</v>
      </c>
      <c r="I596" s="183"/>
      <c r="J596" s="183"/>
      <c r="K596" s="183"/>
      <c r="L596" s="183"/>
      <c r="M596" s="214"/>
    </row>
    <row r="597" spans="1:13" s="180" customFormat="1" ht="20.100000000000001" customHeight="1" x14ac:dyDescent="0.25">
      <c r="A597" s="439"/>
      <c r="B597" s="312">
        <v>3295282225</v>
      </c>
      <c r="C597" s="183" t="s">
        <v>5044</v>
      </c>
      <c r="D597" s="395"/>
      <c r="E597" s="312" t="s">
        <v>5045</v>
      </c>
      <c r="F597" s="391" t="s">
        <v>35</v>
      </c>
      <c r="G597" s="17">
        <v>87149</v>
      </c>
      <c r="H597" s="398">
        <f t="shared" si="14"/>
        <v>87149</v>
      </c>
      <c r="I597" s="183"/>
      <c r="J597" s="183"/>
      <c r="K597" s="183"/>
      <c r="L597" s="183"/>
      <c r="M597" s="214"/>
    </row>
    <row r="598" spans="1:13" s="180" customFormat="1" ht="20.100000000000001" customHeight="1" x14ac:dyDescent="0.25">
      <c r="A598" s="439"/>
      <c r="B598" s="312">
        <v>3295282226</v>
      </c>
      <c r="C598" s="183" t="s">
        <v>5046</v>
      </c>
      <c r="D598" s="395"/>
      <c r="E598" s="312" t="s">
        <v>5047</v>
      </c>
      <c r="F598" s="391" t="s">
        <v>35</v>
      </c>
      <c r="G598" s="17">
        <v>14566</v>
      </c>
      <c r="H598" s="398">
        <f t="shared" si="14"/>
        <v>14566</v>
      </c>
      <c r="I598" s="183"/>
      <c r="J598" s="183"/>
      <c r="K598" s="183"/>
      <c r="L598" s="183"/>
      <c r="M598" s="214"/>
    </row>
    <row r="599" spans="1:13" s="180" customFormat="1" ht="20.100000000000001" customHeight="1" x14ac:dyDescent="0.25">
      <c r="A599" s="439"/>
      <c r="B599" s="312">
        <v>3295282227</v>
      </c>
      <c r="C599" s="183" t="s">
        <v>5048</v>
      </c>
      <c r="D599" s="395"/>
      <c r="E599" s="312" t="s">
        <v>5049</v>
      </c>
      <c r="F599" s="391" t="s">
        <v>35</v>
      </c>
      <c r="G599" s="17">
        <v>15923</v>
      </c>
      <c r="H599" s="398">
        <f t="shared" si="14"/>
        <v>15923</v>
      </c>
      <c r="I599" s="183"/>
      <c r="J599" s="183"/>
      <c r="K599" s="183"/>
      <c r="L599" s="183"/>
      <c r="M599" s="214"/>
    </row>
    <row r="600" spans="1:13" s="180" customFormat="1" ht="20.100000000000001" customHeight="1" x14ac:dyDescent="0.25">
      <c r="A600" s="439"/>
      <c r="B600" s="312">
        <v>3295282228</v>
      </c>
      <c r="C600" s="183" t="s">
        <v>5050</v>
      </c>
      <c r="D600" s="395"/>
      <c r="E600" s="312" t="s">
        <v>5051</v>
      </c>
      <c r="F600" s="391" t="s">
        <v>35</v>
      </c>
      <c r="G600" s="17">
        <v>19951</v>
      </c>
      <c r="H600" s="398">
        <f t="shared" si="14"/>
        <v>19951</v>
      </c>
      <c r="I600" s="183"/>
      <c r="J600" s="183"/>
      <c r="K600" s="183"/>
      <c r="L600" s="183"/>
      <c r="M600" s="214"/>
    </row>
    <row r="601" spans="1:13" s="180" customFormat="1" ht="20.100000000000001" customHeight="1" x14ac:dyDescent="0.25">
      <c r="A601" s="439"/>
      <c r="B601" s="312">
        <v>3295282229</v>
      </c>
      <c r="C601" s="183" t="s">
        <v>5052</v>
      </c>
      <c r="D601" s="395"/>
      <c r="E601" s="312" t="s">
        <v>5053</v>
      </c>
      <c r="F601" s="391" t="s">
        <v>35</v>
      </c>
      <c r="G601" s="17">
        <v>21897</v>
      </c>
      <c r="H601" s="398">
        <f t="shared" si="14"/>
        <v>21897</v>
      </c>
      <c r="I601" s="183"/>
      <c r="J601" s="183"/>
      <c r="K601" s="183"/>
      <c r="L601" s="183"/>
      <c r="M601" s="214"/>
    </row>
    <row r="602" spans="1:13" s="180" customFormat="1" ht="20.100000000000001" customHeight="1" x14ac:dyDescent="0.25">
      <c r="A602" s="439"/>
      <c r="B602" s="312">
        <v>3295282230</v>
      </c>
      <c r="C602" s="183" t="s">
        <v>5054</v>
      </c>
      <c r="D602" s="395"/>
      <c r="E602" s="312" t="s">
        <v>5055</v>
      </c>
      <c r="F602" s="391" t="s">
        <v>35</v>
      </c>
      <c r="G602" s="17">
        <v>23883</v>
      </c>
      <c r="H602" s="398">
        <f t="shared" si="14"/>
        <v>23883</v>
      </c>
      <c r="I602" s="183"/>
      <c r="J602" s="183"/>
      <c r="K602" s="183"/>
      <c r="L602" s="183"/>
      <c r="M602" s="214"/>
    </row>
    <row r="603" spans="1:13" s="180" customFormat="1" ht="20.100000000000001" customHeight="1" x14ac:dyDescent="0.25">
      <c r="A603" s="439"/>
      <c r="B603" s="312">
        <v>3295282231</v>
      </c>
      <c r="C603" s="183" t="s">
        <v>5056</v>
      </c>
      <c r="D603" s="395"/>
      <c r="E603" s="312" t="s">
        <v>5057</v>
      </c>
      <c r="F603" s="391" t="s">
        <v>35</v>
      </c>
      <c r="G603" s="17">
        <v>25589</v>
      </c>
      <c r="H603" s="398">
        <f t="shared" si="14"/>
        <v>25589</v>
      </c>
      <c r="I603" s="183"/>
      <c r="J603" s="183"/>
      <c r="K603" s="183"/>
      <c r="L603" s="183"/>
      <c r="M603" s="214"/>
    </row>
    <row r="604" spans="1:13" s="180" customFormat="1" ht="20.100000000000001" customHeight="1" x14ac:dyDescent="0.25">
      <c r="A604" s="439"/>
      <c r="B604" s="312">
        <v>3295282232</v>
      </c>
      <c r="C604" s="183" t="s">
        <v>5058</v>
      </c>
      <c r="D604" s="395"/>
      <c r="E604" s="312" t="s">
        <v>5059</v>
      </c>
      <c r="F604" s="391" t="s">
        <v>35</v>
      </c>
      <c r="G604" s="17">
        <v>35227</v>
      </c>
      <c r="H604" s="398">
        <f t="shared" si="14"/>
        <v>35227</v>
      </c>
      <c r="I604" s="183"/>
      <c r="J604" s="183"/>
      <c r="K604" s="183"/>
      <c r="L604" s="183"/>
      <c r="M604" s="214"/>
    </row>
    <row r="605" spans="1:13" s="180" customFormat="1" ht="20.100000000000001" customHeight="1" x14ac:dyDescent="0.25">
      <c r="A605" s="439"/>
      <c r="B605" s="312">
        <v>3295282233</v>
      </c>
      <c r="C605" s="183" t="s">
        <v>5060</v>
      </c>
      <c r="D605" s="395"/>
      <c r="E605" s="312" t="s">
        <v>5061</v>
      </c>
      <c r="F605" s="391" t="s">
        <v>35</v>
      </c>
      <c r="G605" s="17">
        <v>38039</v>
      </c>
      <c r="H605" s="398">
        <f t="shared" si="14"/>
        <v>38039</v>
      </c>
      <c r="I605" s="183"/>
      <c r="J605" s="183"/>
      <c r="K605" s="183"/>
      <c r="L605" s="183"/>
      <c r="M605" s="214"/>
    </row>
    <row r="606" spans="1:13" s="180" customFormat="1" ht="20.100000000000001" customHeight="1" x14ac:dyDescent="0.25">
      <c r="A606" s="439"/>
      <c r="B606" s="312">
        <v>3295282234</v>
      </c>
      <c r="C606" s="183" t="s">
        <v>5062</v>
      </c>
      <c r="D606" s="395"/>
      <c r="E606" s="312" t="s">
        <v>5063</v>
      </c>
      <c r="F606" s="391" t="s">
        <v>35</v>
      </c>
      <c r="G606" s="17">
        <v>58108</v>
      </c>
      <c r="H606" s="398">
        <f t="shared" si="14"/>
        <v>58108</v>
      </c>
      <c r="I606" s="183"/>
      <c r="J606" s="183"/>
      <c r="K606" s="183"/>
      <c r="L606" s="183"/>
      <c r="M606" s="214"/>
    </row>
    <row r="607" spans="1:13" s="180" customFormat="1" ht="20.100000000000001" customHeight="1" x14ac:dyDescent="0.25">
      <c r="A607" s="439"/>
      <c r="B607" s="312">
        <v>3295282235</v>
      </c>
      <c r="C607" s="183" t="s">
        <v>5064</v>
      </c>
      <c r="D607" s="395"/>
      <c r="E607" s="312" t="s">
        <v>5065</v>
      </c>
      <c r="F607" s="391" t="s">
        <v>35</v>
      </c>
      <c r="G607" s="17">
        <v>62264</v>
      </c>
      <c r="H607" s="398">
        <f t="shared" si="14"/>
        <v>62264</v>
      </c>
      <c r="I607" s="183"/>
      <c r="J607" s="183"/>
      <c r="K607" s="183"/>
      <c r="L607" s="183"/>
      <c r="M607" s="214"/>
    </row>
    <row r="608" spans="1:13" s="180" customFormat="1" ht="20.100000000000001" customHeight="1" x14ac:dyDescent="0.25">
      <c r="A608" s="439"/>
      <c r="B608" s="312">
        <v>3295282236</v>
      </c>
      <c r="C608" s="183" t="s">
        <v>5066</v>
      </c>
      <c r="D608" s="395"/>
      <c r="E608" s="312" t="s">
        <v>5067</v>
      </c>
      <c r="F608" s="391" t="s">
        <v>35</v>
      </c>
      <c r="G608" s="17">
        <v>7607</v>
      </c>
      <c r="H608" s="398">
        <f t="shared" si="14"/>
        <v>7607</v>
      </c>
      <c r="I608" s="183"/>
      <c r="J608" s="183"/>
      <c r="K608" s="183"/>
      <c r="L608" s="183"/>
      <c r="M608" s="214"/>
    </row>
    <row r="609" spans="1:13" s="180" customFormat="1" ht="20.100000000000001" customHeight="1" x14ac:dyDescent="0.25">
      <c r="A609" s="439"/>
      <c r="B609" s="312">
        <v>3295282237</v>
      </c>
      <c r="C609" s="183" t="s">
        <v>5068</v>
      </c>
      <c r="D609" s="395"/>
      <c r="E609" s="312" t="s">
        <v>5069</v>
      </c>
      <c r="F609" s="391" t="s">
        <v>35</v>
      </c>
      <c r="G609" s="17">
        <v>8327</v>
      </c>
      <c r="H609" s="398">
        <f t="shared" si="14"/>
        <v>8327</v>
      </c>
      <c r="I609" s="183"/>
      <c r="J609" s="183"/>
      <c r="K609" s="183"/>
      <c r="L609" s="183"/>
      <c r="M609" s="214"/>
    </row>
    <row r="610" spans="1:13" s="180" customFormat="1" ht="20.100000000000001" customHeight="1" x14ac:dyDescent="0.25">
      <c r="A610" s="439"/>
      <c r="B610" s="312">
        <v>3295282238</v>
      </c>
      <c r="C610" s="183" t="s">
        <v>5070</v>
      </c>
      <c r="D610" s="395"/>
      <c r="E610" s="312" t="s">
        <v>5071</v>
      </c>
      <c r="F610" s="391" t="s">
        <v>35</v>
      </c>
      <c r="G610" s="17">
        <v>8676</v>
      </c>
      <c r="H610" s="398">
        <f t="shared" si="14"/>
        <v>8676</v>
      </c>
      <c r="I610" s="183"/>
      <c r="J610" s="183"/>
      <c r="K610" s="183"/>
      <c r="L610" s="183"/>
      <c r="M610" s="214"/>
    </row>
    <row r="611" spans="1:13" s="180" customFormat="1" ht="20.100000000000001" customHeight="1" x14ac:dyDescent="0.25">
      <c r="A611" s="439"/>
      <c r="B611" s="312">
        <v>3295282239</v>
      </c>
      <c r="C611" s="183" t="s">
        <v>5072</v>
      </c>
      <c r="D611" s="395"/>
      <c r="E611" s="312" t="s">
        <v>5073</v>
      </c>
      <c r="F611" s="391" t="s">
        <v>35</v>
      </c>
      <c r="G611" s="17">
        <v>9653</v>
      </c>
      <c r="H611" s="398">
        <f t="shared" si="14"/>
        <v>9653</v>
      </c>
      <c r="I611" s="183"/>
      <c r="J611" s="183"/>
      <c r="K611" s="183"/>
      <c r="L611" s="183"/>
      <c r="M611" s="214"/>
    </row>
    <row r="612" spans="1:13" s="180" customFormat="1" ht="20.100000000000001" customHeight="1" x14ac:dyDescent="0.25">
      <c r="A612" s="439"/>
      <c r="B612" s="312">
        <v>3295282240</v>
      </c>
      <c r="C612" s="183" t="s">
        <v>5074</v>
      </c>
      <c r="D612" s="395"/>
      <c r="E612" s="312" t="s">
        <v>5075</v>
      </c>
      <c r="F612" s="391" t="s">
        <v>35</v>
      </c>
      <c r="G612" s="17">
        <v>9065</v>
      </c>
      <c r="H612" s="398">
        <f t="shared" ref="H612:H661" si="15">G612*(100-$H$244)/100</f>
        <v>9065</v>
      </c>
      <c r="I612" s="183"/>
      <c r="J612" s="183"/>
      <c r="K612" s="183"/>
      <c r="L612" s="183"/>
      <c r="M612" s="214"/>
    </row>
    <row r="613" spans="1:13" s="180" customFormat="1" ht="20.100000000000001" customHeight="1" x14ac:dyDescent="0.25">
      <c r="A613" s="439"/>
      <c r="B613" s="312">
        <v>3295282241</v>
      </c>
      <c r="C613" s="183" t="s">
        <v>5076</v>
      </c>
      <c r="D613" s="395"/>
      <c r="E613" s="312" t="s">
        <v>5077</v>
      </c>
      <c r="F613" s="391" t="s">
        <v>35</v>
      </c>
      <c r="G613" s="17">
        <v>10136</v>
      </c>
      <c r="H613" s="398">
        <f t="shared" si="15"/>
        <v>10136</v>
      </c>
      <c r="I613" s="183"/>
      <c r="J613" s="183"/>
      <c r="K613" s="183"/>
      <c r="L613" s="183"/>
      <c r="M613" s="214"/>
    </row>
    <row r="614" spans="1:13" s="180" customFormat="1" ht="20.100000000000001" customHeight="1" x14ac:dyDescent="0.25">
      <c r="A614" s="439"/>
      <c r="B614" s="312">
        <v>3295282242</v>
      </c>
      <c r="C614" s="183" t="s">
        <v>5078</v>
      </c>
      <c r="D614" s="395"/>
      <c r="E614" s="312" t="s">
        <v>5079</v>
      </c>
      <c r="F614" s="391" t="s">
        <v>35</v>
      </c>
      <c r="G614" s="17">
        <v>10698</v>
      </c>
      <c r="H614" s="398">
        <f t="shared" si="15"/>
        <v>10698</v>
      </c>
      <c r="I614" s="183"/>
      <c r="J614" s="183"/>
      <c r="K614" s="183"/>
      <c r="L614" s="183"/>
      <c r="M614" s="214"/>
    </row>
    <row r="615" spans="1:13" s="180" customFormat="1" ht="20.100000000000001" customHeight="1" x14ac:dyDescent="0.25">
      <c r="A615" s="439"/>
      <c r="B615" s="312">
        <v>3295282243</v>
      </c>
      <c r="C615" s="183" t="s">
        <v>5080</v>
      </c>
      <c r="D615" s="395"/>
      <c r="E615" s="312" t="s">
        <v>5081</v>
      </c>
      <c r="F615" s="391" t="s">
        <v>35</v>
      </c>
      <c r="G615" s="17">
        <v>12220</v>
      </c>
      <c r="H615" s="398">
        <f t="shared" si="15"/>
        <v>12220</v>
      </c>
      <c r="I615" s="183"/>
      <c r="J615" s="183"/>
      <c r="K615" s="183"/>
      <c r="L615" s="183"/>
      <c r="M615" s="214"/>
    </row>
    <row r="616" spans="1:13" s="180" customFormat="1" ht="20.100000000000001" customHeight="1" x14ac:dyDescent="0.25">
      <c r="A616" s="439"/>
      <c r="B616" s="312">
        <v>3295282244</v>
      </c>
      <c r="C616" s="183" t="s">
        <v>5082</v>
      </c>
      <c r="D616" s="395"/>
      <c r="E616" s="312" t="s">
        <v>5083</v>
      </c>
      <c r="F616" s="391" t="s">
        <v>35</v>
      </c>
      <c r="G616" s="17">
        <v>15005</v>
      </c>
      <c r="H616" s="398">
        <f t="shared" si="15"/>
        <v>15005</v>
      </c>
      <c r="I616" s="183"/>
      <c r="J616" s="183"/>
      <c r="K616" s="183"/>
      <c r="L616" s="183"/>
      <c r="M616" s="214"/>
    </row>
    <row r="617" spans="1:13" s="180" customFormat="1" ht="20.399999999999999" customHeight="1" x14ac:dyDescent="0.25">
      <c r="A617" s="439"/>
      <c r="B617" s="312">
        <v>3295282245</v>
      </c>
      <c r="C617" s="183" t="s">
        <v>5084</v>
      </c>
      <c r="D617" s="395"/>
      <c r="E617" s="312" t="s">
        <v>5085</v>
      </c>
      <c r="F617" s="391" t="s">
        <v>35</v>
      </c>
      <c r="G617" s="17">
        <v>16699</v>
      </c>
      <c r="H617" s="398">
        <f t="shared" si="15"/>
        <v>16699</v>
      </c>
      <c r="I617" s="183"/>
      <c r="J617" s="183"/>
      <c r="K617" s="183"/>
      <c r="L617" s="183"/>
      <c r="M617" s="214"/>
    </row>
    <row r="618" spans="1:13" s="180" customFormat="1" ht="20.100000000000001" customHeight="1" x14ac:dyDescent="0.25">
      <c r="A618" s="439"/>
      <c r="B618" s="312">
        <v>3295282246</v>
      </c>
      <c r="C618" s="183" t="s">
        <v>5086</v>
      </c>
      <c r="D618" s="395"/>
      <c r="E618" s="312" t="s">
        <v>5087</v>
      </c>
      <c r="F618" s="391" t="s">
        <v>35</v>
      </c>
      <c r="G618" s="17">
        <v>20125</v>
      </c>
      <c r="H618" s="398">
        <f t="shared" si="15"/>
        <v>20125</v>
      </c>
      <c r="I618" s="183"/>
      <c r="J618" s="183"/>
      <c r="K618" s="183"/>
      <c r="L618" s="183"/>
      <c r="M618" s="214"/>
    </row>
    <row r="619" spans="1:13" s="180" customFormat="1" ht="20.100000000000001" customHeight="1" x14ac:dyDescent="0.25">
      <c r="A619" s="439"/>
      <c r="B619" s="312">
        <v>3295282247</v>
      </c>
      <c r="C619" s="183" t="s">
        <v>5088</v>
      </c>
      <c r="D619" s="395"/>
      <c r="E619" s="312" t="s">
        <v>5089</v>
      </c>
      <c r="F619" s="391" t="s">
        <v>35</v>
      </c>
      <c r="G619" s="17">
        <v>22559</v>
      </c>
      <c r="H619" s="398">
        <f t="shared" si="15"/>
        <v>22559</v>
      </c>
      <c r="I619" s="183"/>
      <c r="J619" s="183"/>
      <c r="K619" s="183"/>
      <c r="L619" s="183"/>
      <c r="M619" s="214"/>
    </row>
    <row r="620" spans="1:13" s="180" customFormat="1" ht="20.100000000000001" customHeight="1" x14ac:dyDescent="0.25">
      <c r="A620" s="439"/>
      <c r="B620" s="312">
        <v>3295282248</v>
      </c>
      <c r="C620" s="183" t="s">
        <v>5090</v>
      </c>
      <c r="D620" s="395"/>
      <c r="E620" s="312" t="s">
        <v>5091</v>
      </c>
      <c r="F620" s="391" t="s">
        <v>35</v>
      </c>
      <c r="G620" s="17">
        <v>24149</v>
      </c>
      <c r="H620" s="398">
        <f t="shared" si="15"/>
        <v>24149</v>
      </c>
      <c r="I620" s="183"/>
      <c r="J620" s="183"/>
      <c r="K620" s="183"/>
      <c r="L620" s="183"/>
      <c r="M620" s="214"/>
    </row>
    <row r="621" spans="1:13" s="180" customFormat="1" ht="20.100000000000001" customHeight="1" x14ac:dyDescent="0.25">
      <c r="A621" s="439"/>
      <c r="B621" s="312">
        <v>3295282249</v>
      </c>
      <c r="C621" s="183" t="s">
        <v>5092</v>
      </c>
      <c r="D621" s="395"/>
      <c r="E621" s="312" t="s">
        <v>5093</v>
      </c>
      <c r="F621" s="391" t="s">
        <v>35</v>
      </c>
      <c r="G621" s="17">
        <v>26285</v>
      </c>
      <c r="H621" s="398">
        <f t="shared" si="15"/>
        <v>26285</v>
      </c>
      <c r="I621" s="183"/>
      <c r="J621" s="183"/>
      <c r="K621" s="183"/>
      <c r="L621" s="183"/>
      <c r="M621" s="214"/>
    </row>
    <row r="622" spans="1:13" s="180" customFormat="1" ht="20.100000000000001" customHeight="1" x14ac:dyDescent="0.25">
      <c r="A622" s="439"/>
      <c r="B622" s="312">
        <v>3295282250</v>
      </c>
      <c r="C622" s="183" t="s">
        <v>5094</v>
      </c>
      <c r="D622" s="395"/>
      <c r="E622" s="312" t="s">
        <v>5095</v>
      </c>
      <c r="F622" s="391" t="s">
        <v>35</v>
      </c>
      <c r="G622" s="17">
        <v>28941</v>
      </c>
      <c r="H622" s="398">
        <f t="shared" si="15"/>
        <v>28941</v>
      </c>
      <c r="I622" s="183"/>
      <c r="J622" s="183"/>
      <c r="K622" s="183"/>
      <c r="L622" s="183"/>
      <c r="M622" s="214"/>
    </row>
    <row r="623" spans="1:13" s="180" customFormat="1" ht="20.100000000000001" customHeight="1" x14ac:dyDescent="0.25">
      <c r="A623" s="439"/>
      <c r="B623" s="312">
        <v>3295282251</v>
      </c>
      <c r="C623" s="183" t="s">
        <v>5096</v>
      </c>
      <c r="D623" s="395"/>
      <c r="E623" s="312" t="s">
        <v>5097</v>
      </c>
      <c r="F623" s="391" t="s">
        <v>35</v>
      </c>
      <c r="G623" s="17">
        <v>32458</v>
      </c>
      <c r="H623" s="398">
        <f t="shared" si="15"/>
        <v>32458</v>
      </c>
      <c r="I623" s="183"/>
      <c r="J623" s="183"/>
      <c r="K623" s="183"/>
      <c r="L623" s="183"/>
      <c r="M623" s="214"/>
    </row>
    <row r="624" spans="1:13" s="180" customFormat="1" ht="20.100000000000001" customHeight="1" x14ac:dyDescent="0.25">
      <c r="A624" s="439"/>
      <c r="B624" s="312">
        <v>3295282252</v>
      </c>
      <c r="C624" s="183" t="s">
        <v>5098</v>
      </c>
      <c r="D624" s="395"/>
      <c r="E624" s="312" t="s">
        <v>5099</v>
      </c>
      <c r="F624" s="391" t="s">
        <v>35</v>
      </c>
      <c r="G624" s="17">
        <v>49406</v>
      </c>
      <c r="H624" s="398">
        <f t="shared" si="15"/>
        <v>49406</v>
      </c>
      <c r="I624" s="183"/>
      <c r="J624" s="183"/>
      <c r="K624" s="183"/>
      <c r="L624" s="183"/>
      <c r="M624" s="214"/>
    </row>
    <row r="625" spans="1:13" s="180" customFormat="1" ht="20.100000000000001" customHeight="1" x14ac:dyDescent="0.25">
      <c r="A625" s="439"/>
      <c r="B625" s="312">
        <v>3295282253</v>
      </c>
      <c r="C625" s="183" t="s">
        <v>5100</v>
      </c>
      <c r="D625" s="395"/>
      <c r="E625" s="312" t="s">
        <v>5101</v>
      </c>
      <c r="F625" s="391" t="s">
        <v>35</v>
      </c>
      <c r="G625" s="17">
        <v>54603</v>
      </c>
      <c r="H625" s="398">
        <f t="shared" si="15"/>
        <v>54603</v>
      </c>
      <c r="I625" s="183"/>
      <c r="J625" s="183"/>
      <c r="K625" s="183"/>
      <c r="L625" s="183"/>
      <c r="M625" s="214"/>
    </row>
    <row r="626" spans="1:13" s="180" customFormat="1" ht="20.100000000000001" customHeight="1" x14ac:dyDescent="0.25">
      <c r="A626" s="439"/>
      <c r="B626" s="312">
        <v>3295282254</v>
      </c>
      <c r="C626" s="183" t="s">
        <v>5102</v>
      </c>
      <c r="D626" s="395"/>
      <c r="E626" s="312" t="s">
        <v>5103</v>
      </c>
      <c r="F626" s="391" t="s">
        <v>35</v>
      </c>
      <c r="G626" s="17">
        <v>70784</v>
      </c>
      <c r="H626" s="398">
        <f t="shared" si="15"/>
        <v>70784</v>
      </c>
      <c r="I626" s="183"/>
      <c r="J626" s="183"/>
      <c r="K626" s="183"/>
      <c r="L626" s="183"/>
      <c r="M626" s="214"/>
    </row>
    <row r="627" spans="1:13" s="180" customFormat="1" ht="20.100000000000001" customHeight="1" x14ac:dyDescent="0.25">
      <c r="A627" s="439"/>
      <c r="B627" s="312">
        <v>3295282255</v>
      </c>
      <c r="C627" s="183" t="s">
        <v>5104</v>
      </c>
      <c r="D627" s="395"/>
      <c r="E627" s="312" t="s">
        <v>5105</v>
      </c>
      <c r="F627" s="391" t="s">
        <v>35</v>
      </c>
      <c r="G627" s="17">
        <v>77549</v>
      </c>
      <c r="H627" s="398">
        <f t="shared" si="15"/>
        <v>77549</v>
      </c>
      <c r="I627" s="183"/>
      <c r="J627" s="183"/>
      <c r="K627" s="183"/>
      <c r="L627" s="183"/>
      <c r="M627" s="214"/>
    </row>
    <row r="628" spans="1:13" s="180" customFormat="1" ht="20.100000000000001" customHeight="1" x14ac:dyDescent="0.25">
      <c r="A628" s="439"/>
      <c r="B628" s="312">
        <v>3295282256</v>
      </c>
      <c r="C628" s="183" t="s">
        <v>5106</v>
      </c>
      <c r="D628" s="395"/>
      <c r="E628" s="312" t="s">
        <v>5107</v>
      </c>
      <c r="F628" s="391" t="s">
        <v>35</v>
      </c>
      <c r="G628" s="17">
        <v>90810</v>
      </c>
      <c r="H628" s="398">
        <f t="shared" si="15"/>
        <v>90810</v>
      </c>
      <c r="I628" s="183"/>
      <c r="J628" s="183"/>
      <c r="K628" s="183"/>
      <c r="L628" s="183"/>
      <c r="M628" s="214"/>
    </row>
    <row r="629" spans="1:13" s="180" customFormat="1" ht="20.100000000000001" customHeight="1" x14ac:dyDescent="0.25">
      <c r="A629" s="439"/>
      <c r="B629" s="312">
        <v>3295282257</v>
      </c>
      <c r="C629" s="183" t="s">
        <v>5108</v>
      </c>
      <c r="D629" s="395"/>
      <c r="E629" s="312" t="s">
        <v>5109</v>
      </c>
      <c r="F629" s="391" t="s">
        <v>35</v>
      </c>
      <c r="G629" s="17">
        <v>100958</v>
      </c>
      <c r="H629" s="398">
        <f t="shared" si="15"/>
        <v>100958</v>
      </c>
      <c r="I629" s="183"/>
      <c r="J629" s="183"/>
      <c r="K629" s="183"/>
      <c r="L629" s="183"/>
      <c r="M629" s="214"/>
    </row>
    <row r="630" spans="1:13" s="180" customFormat="1" ht="20.100000000000001" customHeight="1" x14ac:dyDescent="0.25">
      <c r="A630" s="439"/>
      <c r="B630" s="312">
        <v>3295282258</v>
      </c>
      <c r="C630" s="183" t="s">
        <v>5110</v>
      </c>
      <c r="D630" s="395"/>
      <c r="E630" s="312" t="s">
        <v>5111</v>
      </c>
      <c r="F630" s="391" t="s">
        <v>35</v>
      </c>
      <c r="G630" s="17">
        <v>7615</v>
      </c>
      <c r="H630" s="398">
        <f t="shared" si="15"/>
        <v>7615</v>
      </c>
      <c r="I630" s="183"/>
      <c r="J630" s="183"/>
      <c r="K630" s="183"/>
      <c r="L630" s="183"/>
      <c r="M630" s="214"/>
    </row>
    <row r="631" spans="1:13" s="177" customFormat="1" ht="20.100000000000001" customHeight="1" x14ac:dyDescent="0.25">
      <c r="A631" s="439"/>
      <c r="B631" s="312">
        <v>3295282259</v>
      </c>
      <c r="C631" s="183" t="s">
        <v>5112</v>
      </c>
      <c r="D631" s="395"/>
      <c r="E631" s="312" t="s">
        <v>5113</v>
      </c>
      <c r="F631" s="391" t="s">
        <v>35</v>
      </c>
      <c r="G631" s="17">
        <v>8335</v>
      </c>
      <c r="H631" s="398">
        <f t="shared" si="15"/>
        <v>8335</v>
      </c>
      <c r="I631" s="183"/>
      <c r="J631" s="183"/>
      <c r="K631" s="183"/>
      <c r="L631" s="183"/>
      <c r="M631" s="214"/>
    </row>
    <row r="632" spans="1:13" s="178" customFormat="1" ht="20.100000000000001" customHeight="1" x14ac:dyDescent="0.3">
      <c r="A632" s="439"/>
      <c r="B632" s="312">
        <v>3295282260</v>
      </c>
      <c r="C632" s="183" t="s">
        <v>5114</v>
      </c>
      <c r="D632" s="395"/>
      <c r="E632" s="312" t="s">
        <v>5115</v>
      </c>
      <c r="F632" s="391" t="s">
        <v>35</v>
      </c>
      <c r="G632" s="17">
        <v>8683</v>
      </c>
      <c r="H632" s="398">
        <f t="shared" si="15"/>
        <v>8683</v>
      </c>
      <c r="I632" s="183"/>
      <c r="J632" s="183"/>
      <c r="K632" s="183"/>
      <c r="L632" s="183"/>
      <c r="M632" s="214"/>
    </row>
    <row r="633" spans="1:13" s="180" customFormat="1" ht="20.100000000000001" customHeight="1" x14ac:dyDescent="0.25">
      <c r="A633" s="439"/>
      <c r="B633" s="312">
        <v>3295282261</v>
      </c>
      <c r="C633" s="183" t="s">
        <v>5116</v>
      </c>
      <c r="D633" s="395"/>
      <c r="E633" s="312" t="s">
        <v>5117</v>
      </c>
      <c r="F633" s="391" t="s">
        <v>35</v>
      </c>
      <c r="G633" s="17">
        <v>9661</v>
      </c>
      <c r="H633" s="398">
        <f t="shared" si="15"/>
        <v>9661</v>
      </c>
      <c r="I633" s="183"/>
      <c r="J633" s="183"/>
      <c r="K633" s="183"/>
      <c r="L633" s="183"/>
      <c r="M633" s="214"/>
    </row>
    <row r="634" spans="1:13" s="180" customFormat="1" ht="20.100000000000001" customHeight="1" x14ac:dyDescent="0.25">
      <c r="A634" s="439"/>
      <c r="B634" s="312">
        <v>3295282262</v>
      </c>
      <c r="C634" s="183" t="s">
        <v>5118</v>
      </c>
      <c r="D634" s="395"/>
      <c r="E634" s="312" t="s">
        <v>5119</v>
      </c>
      <c r="F634" s="391" t="s">
        <v>35</v>
      </c>
      <c r="G634" s="17">
        <v>9096</v>
      </c>
      <c r="H634" s="398">
        <f t="shared" si="15"/>
        <v>9096</v>
      </c>
      <c r="I634" s="183"/>
      <c r="J634" s="183"/>
      <c r="K634" s="183"/>
      <c r="L634" s="183"/>
      <c r="M634" s="214"/>
    </row>
    <row r="635" spans="1:13" s="180" customFormat="1" ht="20.100000000000001" customHeight="1" x14ac:dyDescent="0.25">
      <c r="A635" s="439"/>
      <c r="B635" s="312">
        <v>3295282263</v>
      </c>
      <c r="C635" s="183" t="s">
        <v>5120</v>
      </c>
      <c r="D635" s="395"/>
      <c r="E635" s="312" t="s">
        <v>5121</v>
      </c>
      <c r="F635" s="391" t="s">
        <v>35</v>
      </c>
      <c r="G635" s="17">
        <v>10167</v>
      </c>
      <c r="H635" s="398">
        <f t="shared" si="15"/>
        <v>10167</v>
      </c>
      <c r="I635" s="183"/>
      <c r="J635" s="183"/>
      <c r="K635" s="183"/>
      <c r="L635" s="183"/>
      <c r="M635" s="214"/>
    </row>
    <row r="636" spans="1:13" s="180" customFormat="1" ht="20.100000000000001" customHeight="1" x14ac:dyDescent="0.25">
      <c r="A636" s="439"/>
      <c r="B636" s="312">
        <v>3295282264</v>
      </c>
      <c r="C636" s="183" t="s">
        <v>5122</v>
      </c>
      <c r="D636" s="395"/>
      <c r="E636" s="312" t="s">
        <v>5123</v>
      </c>
      <c r="F636" s="391" t="s">
        <v>35</v>
      </c>
      <c r="G636" s="17">
        <v>10706</v>
      </c>
      <c r="H636" s="398">
        <f t="shared" si="15"/>
        <v>10706</v>
      </c>
      <c r="I636" s="183"/>
      <c r="J636" s="183"/>
      <c r="K636" s="183"/>
      <c r="L636" s="183"/>
      <c r="M636" s="214"/>
    </row>
    <row r="637" spans="1:13" s="180" customFormat="1" ht="20.100000000000001" customHeight="1" x14ac:dyDescent="0.25">
      <c r="A637" s="439"/>
      <c r="B637" s="312">
        <v>3295282265</v>
      </c>
      <c r="C637" s="183" t="s">
        <v>5124</v>
      </c>
      <c r="D637" s="395"/>
      <c r="E637" s="312" t="s">
        <v>5125</v>
      </c>
      <c r="F637" s="391" t="s">
        <v>35</v>
      </c>
      <c r="G637" s="17">
        <v>12227</v>
      </c>
      <c r="H637" s="398">
        <f t="shared" si="15"/>
        <v>12227</v>
      </c>
      <c r="I637" s="183"/>
      <c r="J637" s="183"/>
      <c r="K637" s="183"/>
      <c r="L637" s="183"/>
      <c r="M637" s="214"/>
    </row>
    <row r="638" spans="1:13" s="180" customFormat="1" ht="20.100000000000001" customHeight="1" x14ac:dyDescent="0.25">
      <c r="A638" s="439"/>
      <c r="B638" s="312">
        <v>3295282266</v>
      </c>
      <c r="C638" s="183" t="s">
        <v>5126</v>
      </c>
      <c r="D638" s="395"/>
      <c r="E638" s="312" t="s">
        <v>5127</v>
      </c>
      <c r="F638" s="391" t="s">
        <v>35</v>
      </c>
      <c r="G638" s="17">
        <v>15071</v>
      </c>
      <c r="H638" s="398">
        <f t="shared" si="15"/>
        <v>15071</v>
      </c>
      <c r="I638" s="183"/>
      <c r="J638" s="183"/>
      <c r="K638" s="183"/>
      <c r="L638" s="183"/>
      <c r="M638" s="214"/>
    </row>
    <row r="639" spans="1:13" s="180" customFormat="1" ht="20.100000000000001" customHeight="1" x14ac:dyDescent="0.25">
      <c r="A639" s="439"/>
      <c r="B639" s="312">
        <v>3295282267</v>
      </c>
      <c r="C639" s="183" t="s">
        <v>5128</v>
      </c>
      <c r="D639" s="395"/>
      <c r="E639" s="312" t="s">
        <v>5129</v>
      </c>
      <c r="F639" s="391" t="s">
        <v>35</v>
      </c>
      <c r="G639" s="17">
        <v>16766</v>
      </c>
      <c r="H639" s="398">
        <f t="shared" si="15"/>
        <v>16766</v>
      </c>
      <c r="I639" s="183"/>
      <c r="J639" s="183"/>
      <c r="K639" s="183"/>
      <c r="L639" s="183"/>
      <c r="M639" s="214"/>
    </row>
    <row r="640" spans="1:13" s="180" customFormat="1" ht="20.100000000000001" customHeight="1" x14ac:dyDescent="0.25">
      <c r="A640" s="439"/>
      <c r="B640" s="312">
        <v>3295282268</v>
      </c>
      <c r="C640" s="183" t="s">
        <v>5130</v>
      </c>
      <c r="D640" s="395"/>
      <c r="E640" s="312" t="s">
        <v>5131</v>
      </c>
      <c r="F640" s="391" t="s">
        <v>35</v>
      </c>
      <c r="G640" s="17">
        <v>20191</v>
      </c>
      <c r="H640" s="398">
        <f t="shared" si="15"/>
        <v>20191</v>
      </c>
      <c r="I640" s="183"/>
      <c r="J640" s="183"/>
      <c r="K640" s="183"/>
      <c r="L640" s="183"/>
      <c r="M640" s="214"/>
    </row>
    <row r="641" spans="1:13" s="180" customFormat="1" ht="20.100000000000001" customHeight="1" x14ac:dyDescent="0.25">
      <c r="A641" s="439"/>
      <c r="B641" s="312">
        <v>3295282269</v>
      </c>
      <c r="C641" s="183" t="s">
        <v>5132</v>
      </c>
      <c r="D641" s="395"/>
      <c r="E641" s="312" t="s">
        <v>5133</v>
      </c>
      <c r="F641" s="391" t="s">
        <v>35</v>
      </c>
      <c r="G641" s="17">
        <v>22625</v>
      </c>
      <c r="H641" s="398">
        <f t="shared" si="15"/>
        <v>22625</v>
      </c>
      <c r="I641" s="183"/>
      <c r="J641" s="183"/>
      <c r="K641" s="183"/>
      <c r="L641" s="183"/>
      <c r="M641" s="214"/>
    </row>
    <row r="642" spans="1:13" s="180" customFormat="1" ht="20.100000000000001" customHeight="1" x14ac:dyDescent="0.25">
      <c r="A642" s="439"/>
      <c r="B642" s="312">
        <v>3295282270</v>
      </c>
      <c r="C642" s="183" t="s">
        <v>5134</v>
      </c>
      <c r="D642" s="395"/>
      <c r="E642" s="312" t="s">
        <v>5135</v>
      </c>
      <c r="F642" s="391" t="s">
        <v>35</v>
      </c>
      <c r="G642" s="17">
        <v>24149</v>
      </c>
      <c r="H642" s="398">
        <f t="shared" si="15"/>
        <v>24149</v>
      </c>
      <c r="I642" s="183"/>
      <c r="J642" s="183"/>
      <c r="K642" s="183"/>
      <c r="L642" s="183"/>
      <c r="M642" s="214"/>
    </row>
    <row r="643" spans="1:13" s="180" customFormat="1" ht="20.100000000000001" customHeight="1" x14ac:dyDescent="0.25">
      <c r="A643" s="439"/>
      <c r="B643" s="312">
        <v>3295282271</v>
      </c>
      <c r="C643" s="183" t="s">
        <v>5136</v>
      </c>
      <c r="D643" s="395"/>
      <c r="E643" s="312" t="s">
        <v>5137</v>
      </c>
      <c r="F643" s="391" t="s">
        <v>35</v>
      </c>
      <c r="G643" s="17">
        <v>26285</v>
      </c>
      <c r="H643" s="398">
        <f t="shared" si="15"/>
        <v>26285</v>
      </c>
      <c r="I643" s="183"/>
      <c r="J643" s="183"/>
      <c r="K643" s="183"/>
      <c r="L643" s="183"/>
      <c r="M643" s="214"/>
    </row>
    <row r="644" spans="1:13" s="180" customFormat="1" ht="20.100000000000001" customHeight="1" x14ac:dyDescent="0.25">
      <c r="A644" s="439"/>
      <c r="B644" s="312">
        <v>3295282272</v>
      </c>
      <c r="C644" s="183" t="s">
        <v>5138</v>
      </c>
      <c r="D644" s="395"/>
      <c r="E644" s="312" t="s">
        <v>5139</v>
      </c>
      <c r="F644" s="391" t="s">
        <v>35</v>
      </c>
      <c r="G644" s="17">
        <v>28941</v>
      </c>
      <c r="H644" s="398">
        <f t="shared" si="15"/>
        <v>28941</v>
      </c>
      <c r="I644" s="183"/>
      <c r="J644" s="183"/>
      <c r="K644" s="183"/>
      <c r="L644" s="183"/>
      <c r="M644" s="214"/>
    </row>
    <row r="645" spans="1:13" s="180" customFormat="1" ht="20.100000000000001" customHeight="1" x14ac:dyDescent="0.25">
      <c r="A645" s="439"/>
      <c r="B645" s="312">
        <v>3295282273</v>
      </c>
      <c r="C645" s="183" t="s">
        <v>5140</v>
      </c>
      <c r="D645" s="395"/>
      <c r="E645" s="312" t="s">
        <v>5141</v>
      </c>
      <c r="F645" s="391" t="s">
        <v>35</v>
      </c>
      <c r="G645" s="17">
        <v>32458</v>
      </c>
      <c r="H645" s="398">
        <f t="shared" si="15"/>
        <v>32458</v>
      </c>
      <c r="I645" s="183"/>
      <c r="J645" s="183"/>
      <c r="K645" s="183"/>
      <c r="L645" s="183"/>
      <c r="M645" s="214"/>
    </row>
    <row r="646" spans="1:13" s="180" customFormat="1" ht="20.100000000000001" customHeight="1" x14ac:dyDescent="0.25">
      <c r="A646" s="439"/>
      <c r="B646" s="312">
        <v>3295282274</v>
      </c>
      <c r="C646" s="183" t="s">
        <v>5142</v>
      </c>
      <c r="D646" s="395"/>
      <c r="E646" s="312" t="s">
        <v>5143</v>
      </c>
      <c r="F646" s="391" t="s">
        <v>35</v>
      </c>
      <c r="G646" s="17">
        <v>49477</v>
      </c>
      <c r="H646" s="398">
        <f t="shared" si="15"/>
        <v>49477</v>
      </c>
      <c r="I646" s="183"/>
      <c r="J646" s="183"/>
      <c r="K646" s="183"/>
      <c r="L646" s="183"/>
      <c r="M646" s="214"/>
    </row>
    <row r="647" spans="1:13" s="180" customFormat="1" ht="20.100000000000001" customHeight="1" x14ac:dyDescent="0.25">
      <c r="A647" s="439"/>
      <c r="B647" s="312">
        <v>3295282275</v>
      </c>
      <c r="C647" s="183" t="s">
        <v>5144</v>
      </c>
      <c r="D647" s="395"/>
      <c r="E647" s="312" t="s">
        <v>5145</v>
      </c>
      <c r="F647" s="391" t="s">
        <v>35</v>
      </c>
      <c r="G647" s="17">
        <v>54672</v>
      </c>
      <c r="H647" s="398">
        <f t="shared" si="15"/>
        <v>54672</v>
      </c>
      <c r="I647" s="183"/>
      <c r="J647" s="183"/>
      <c r="K647" s="183"/>
      <c r="L647" s="183"/>
      <c r="M647" s="214"/>
    </row>
    <row r="648" spans="1:13" s="180" customFormat="1" ht="20.100000000000001" customHeight="1" x14ac:dyDescent="0.25">
      <c r="A648" s="439"/>
      <c r="B648" s="312">
        <v>3295282276</v>
      </c>
      <c r="C648" s="183" t="s">
        <v>5146</v>
      </c>
      <c r="D648" s="395"/>
      <c r="E648" s="312" t="s">
        <v>5147</v>
      </c>
      <c r="F648" s="391" t="s">
        <v>35</v>
      </c>
      <c r="G648" s="17">
        <v>70784</v>
      </c>
      <c r="H648" s="398">
        <f t="shared" si="15"/>
        <v>70784</v>
      </c>
      <c r="I648" s="183"/>
      <c r="J648" s="183"/>
      <c r="K648" s="183"/>
      <c r="L648" s="183"/>
      <c r="M648" s="214"/>
    </row>
    <row r="649" spans="1:13" s="180" customFormat="1" ht="20.100000000000001" customHeight="1" x14ac:dyDescent="0.25">
      <c r="A649" s="439"/>
      <c r="B649" s="312">
        <v>3295282277</v>
      </c>
      <c r="C649" s="183" t="s">
        <v>5148</v>
      </c>
      <c r="D649" s="395"/>
      <c r="E649" s="312" t="s">
        <v>5149</v>
      </c>
      <c r="F649" s="391" t="s">
        <v>35</v>
      </c>
      <c r="G649" s="17">
        <v>77549</v>
      </c>
      <c r="H649" s="398">
        <f t="shared" si="15"/>
        <v>77549</v>
      </c>
      <c r="I649" s="183"/>
      <c r="J649" s="183"/>
      <c r="K649" s="183"/>
      <c r="L649" s="183"/>
      <c r="M649" s="214"/>
    </row>
    <row r="650" spans="1:13" s="180" customFormat="1" ht="20.100000000000001" customHeight="1" x14ac:dyDescent="0.25">
      <c r="A650" s="439"/>
      <c r="B650" s="312">
        <v>3295282278</v>
      </c>
      <c r="C650" s="183" t="s">
        <v>5150</v>
      </c>
      <c r="D650" s="395"/>
      <c r="E650" s="312" t="s">
        <v>5151</v>
      </c>
      <c r="F650" s="391" t="s">
        <v>35</v>
      </c>
      <c r="G650" s="17">
        <v>90440</v>
      </c>
      <c r="H650" s="398">
        <f t="shared" si="15"/>
        <v>90440</v>
      </c>
      <c r="I650" s="183"/>
      <c r="J650" s="183"/>
      <c r="K650" s="183"/>
      <c r="L650" s="183"/>
      <c r="M650" s="214"/>
    </row>
    <row r="651" spans="1:13" s="180" customFormat="1" ht="20.100000000000001" customHeight="1" x14ac:dyDescent="0.25">
      <c r="A651" s="439"/>
      <c r="B651" s="312">
        <v>3295282279</v>
      </c>
      <c r="C651" s="183" t="s">
        <v>5152</v>
      </c>
      <c r="D651" s="395"/>
      <c r="E651" s="312" t="s">
        <v>5153</v>
      </c>
      <c r="F651" s="391" t="s">
        <v>35</v>
      </c>
      <c r="G651" s="17">
        <v>100588</v>
      </c>
      <c r="H651" s="398">
        <f t="shared" si="15"/>
        <v>100588</v>
      </c>
      <c r="I651" s="183"/>
      <c r="J651" s="183"/>
      <c r="K651" s="183"/>
      <c r="L651" s="183"/>
      <c r="M651" s="214"/>
    </row>
    <row r="652" spans="1:13" s="180" customFormat="1" ht="20.100000000000001" customHeight="1" x14ac:dyDescent="0.25">
      <c r="A652" s="439"/>
      <c r="B652" s="312">
        <v>3295282280</v>
      </c>
      <c r="C652" s="183" t="s">
        <v>5154</v>
      </c>
      <c r="D652" s="395"/>
      <c r="E652" s="312" t="s">
        <v>5155</v>
      </c>
      <c r="F652" s="391" t="s">
        <v>35</v>
      </c>
      <c r="G652" s="17">
        <v>17100</v>
      </c>
      <c r="H652" s="398">
        <f t="shared" si="15"/>
        <v>17100</v>
      </c>
      <c r="I652" s="183"/>
      <c r="J652" s="183"/>
      <c r="K652" s="183"/>
      <c r="L652" s="183"/>
      <c r="M652" s="214"/>
    </row>
    <row r="653" spans="1:13" s="180" customFormat="1" ht="20.100000000000001" customHeight="1" x14ac:dyDescent="0.25">
      <c r="A653" s="439"/>
      <c r="B653" s="312">
        <v>3295282281</v>
      </c>
      <c r="C653" s="183" t="s">
        <v>5156</v>
      </c>
      <c r="D653" s="395"/>
      <c r="E653" s="312" t="s">
        <v>5157</v>
      </c>
      <c r="F653" s="391" t="s">
        <v>35</v>
      </c>
      <c r="G653" s="17">
        <v>18795</v>
      </c>
      <c r="H653" s="398">
        <f t="shared" si="15"/>
        <v>18795</v>
      </c>
      <c r="I653" s="183"/>
      <c r="J653" s="183"/>
      <c r="K653" s="183"/>
      <c r="L653" s="183"/>
      <c r="M653" s="214"/>
    </row>
    <row r="654" spans="1:13" s="180" customFormat="1" ht="20.100000000000001" customHeight="1" x14ac:dyDescent="0.25">
      <c r="A654" s="439"/>
      <c r="B654" s="312">
        <v>3295282282</v>
      </c>
      <c r="C654" s="183" t="s">
        <v>5158</v>
      </c>
      <c r="D654" s="395"/>
      <c r="E654" s="312" t="s">
        <v>5159</v>
      </c>
      <c r="F654" s="391" t="s">
        <v>35</v>
      </c>
      <c r="G654" s="17">
        <v>23301</v>
      </c>
      <c r="H654" s="398">
        <f t="shared" si="15"/>
        <v>23301</v>
      </c>
      <c r="I654" s="183"/>
      <c r="J654" s="183"/>
      <c r="K654" s="183"/>
      <c r="L654" s="183"/>
      <c r="M654" s="214"/>
    </row>
    <row r="655" spans="1:13" s="180" customFormat="1" ht="20.100000000000001" customHeight="1" x14ac:dyDescent="0.25">
      <c r="A655" s="439"/>
      <c r="B655" s="312">
        <v>3295282283</v>
      </c>
      <c r="C655" s="183" t="s">
        <v>5160</v>
      </c>
      <c r="D655" s="395"/>
      <c r="E655" s="312" t="s">
        <v>5161</v>
      </c>
      <c r="F655" s="391" t="s">
        <v>35</v>
      </c>
      <c r="G655" s="17">
        <v>25735</v>
      </c>
      <c r="H655" s="398">
        <f t="shared" si="15"/>
        <v>25735</v>
      </c>
      <c r="I655" s="183"/>
      <c r="J655" s="183"/>
      <c r="K655" s="183"/>
      <c r="L655" s="183"/>
      <c r="M655" s="214"/>
    </row>
    <row r="656" spans="1:13" s="180" customFormat="1" ht="20.100000000000001" customHeight="1" x14ac:dyDescent="0.25">
      <c r="A656" s="439"/>
      <c r="B656" s="312">
        <v>3295282284</v>
      </c>
      <c r="C656" s="183" t="s">
        <v>5162</v>
      </c>
      <c r="D656" s="395"/>
      <c r="E656" s="312" t="s">
        <v>5163</v>
      </c>
      <c r="F656" s="391" t="s">
        <v>35</v>
      </c>
      <c r="G656" s="17">
        <v>27856</v>
      </c>
      <c r="H656" s="398">
        <f t="shared" si="15"/>
        <v>27856</v>
      </c>
      <c r="I656" s="183"/>
      <c r="J656" s="183"/>
      <c r="K656" s="183"/>
      <c r="L656" s="183"/>
      <c r="M656" s="214"/>
    </row>
    <row r="657" spans="1:13" s="180" customFormat="1" ht="20.100000000000001" customHeight="1" x14ac:dyDescent="0.25">
      <c r="A657" s="439"/>
      <c r="B657" s="312">
        <v>3295282285</v>
      </c>
      <c r="C657" s="183" t="s">
        <v>5164</v>
      </c>
      <c r="D657" s="395"/>
      <c r="E657" s="312" t="s">
        <v>5165</v>
      </c>
      <c r="F657" s="391" t="s">
        <v>35</v>
      </c>
      <c r="G657" s="17">
        <v>29992</v>
      </c>
      <c r="H657" s="398">
        <f t="shared" si="15"/>
        <v>29992</v>
      </c>
      <c r="I657" s="183"/>
      <c r="J657" s="183"/>
      <c r="K657" s="183"/>
      <c r="L657" s="183"/>
      <c r="M657" s="214"/>
    </row>
    <row r="658" spans="1:13" s="180" customFormat="1" ht="20.100000000000001" customHeight="1" x14ac:dyDescent="0.25">
      <c r="A658" s="439"/>
      <c r="B658" s="312">
        <v>3295282286</v>
      </c>
      <c r="C658" s="183" t="s">
        <v>5166</v>
      </c>
      <c r="D658" s="395"/>
      <c r="E658" s="312" t="s">
        <v>5167</v>
      </c>
      <c r="F658" s="391" t="s">
        <v>35</v>
      </c>
      <c r="G658" s="17">
        <v>39777</v>
      </c>
      <c r="H658" s="398">
        <f t="shared" si="15"/>
        <v>39777</v>
      </c>
      <c r="I658" s="183"/>
      <c r="J658" s="183"/>
      <c r="K658" s="183"/>
      <c r="L658" s="183"/>
      <c r="M658" s="214"/>
    </row>
    <row r="659" spans="1:13" s="180" customFormat="1" ht="20.100000000000001" customHeight="1" x14ac:dyDescent="0.25">
      <c r="A659" s="439"/>
      <c r="B659" s="312">
        <v>3295282287</v>
      </c>
      <c r="C659" s="183" t="s">
        <v>5168</v>
      </c>
      <c r="D659" s="395"/>
      <c r="E659" s="312" t="s">
        <v>5169</v>
      </c>
      <c r="F659" s="391" t="s">
        <v>35</v>
      </c>
      <c r="G659" s="17">
        <v>43295</v>
      </c>
      <c r="H659" s="398">
        <f t="shared" si="15"/>
        <v>43295</v>
      </c>
      <c r="I659" s="183"/>
      <c r="J659" s="183"/>
      <c r="K659" s="183"/>
      <c r="L659" s="183"/>
      <c r="M659" s="214"/>
    </row>
    <row r="660" spans="1:13" s="180" customFormat="1" ht="20.100000000000001" customHeight="1" x14ac:dyDescent="0.25">
      <c r="A660" s="439"/>
      <c r="B660" s="312">
        <v>3295282288</v>
      </c>
      <c r="C660" s="183" t="s">
        <v>5170</v>
      </c>
      <c r="D660" s="395"/>
      <c r="E660" s="312" t="s">
        <v>5171</v>
      </c>
      <c r="F660" s="391" t="s">
        <v>35</v>
      </c>
      <c r="G660" s="17">
        <v>64894</v>
      </c>
      <c r="H660" s="398">
        <f t="shared" si="15"/>
        <v>64894</v>
      </c>
      <c r="I660" s="183"/>
      <c r="J660" s="183"/>
      <c r="K660" s="183"/>
      <c r="L660" s="183"/>
      <c r="M660" s="214"/>
    </row>
    <row r="661" spans="1:13" s="180" customFormat="1" ht="20.100000000000001" customHeight="1" x14ac:dyDescent="0.25">
      <c r="A661" s="439"/>
      <c r="B661" s="312">
        <v>3295282289</v>
      </c>
      <c r="C661" s="183" t="s">
        <v>5172</v>
      </c>
      <c r="D661" s="395"/>
      <c r="E661" s="312" t="s">
        <v>5173</v>
      </c>
      <c r="F661" s="391" t="s">
        <v>35</v>
      </c>
      <c r="G661" s="17">
        <v>70091</v>
      </c>
      <c r="H661" s="398">
        <f t="shared" si="15"/>
        <v>70091</v>
      </c>
      <c r="I661" s="183"/>
      <c r="J661" s="183"/>
      <c r="K661" s="183"/>
      <c r="L661" s="183"/>
      <c r="M661" s="214"/>
    </row>
    <row r="662" spans="1:13" s="180" customFormat="1" ht="20.100000000000001" customHeight="1" x14ac:dyDescent="0.25">
      <c r="A662" s="235" t="s">
        <v>3262</v>
      </c>
      <c r="B662" s="399"/>
      <c r="C662" s="399"/>
      <c r="D662" s="400"/>
      <c r="E662" s="399"/>
      <c r="F662" s="401"/>
      <c r="G662" s="399"/>
      <c r="H662" s="401"/>
      <c r="I662" s="402" t="str">
        <f>REPLACE(B662,1,8,"")</f>
        <v/>
      </c>
      <c r="J662" s="401"/>
      <c r="K662" s="402"/>
      <c r="L662" s="401"/>
      <c r="M662" s="214"/>
    </row>
    <row r="663" spans="1:13" s="180" customFormat="1" ht="20.100000000000001" customHeight="1" x14ac:dyDescent="0.25">
      <c r="A663" s="224" t="s">
        <v>19</v>
      </c>
      <c r="B663" s="225"/>
      <c r="C663" s="225"/>
      <c r="D663" s="239"/>
      <c r="E663" s="225"/>
      <c r="F663" s="216"/>
      <c r="G663" s="208" t="s">
        <v>5</v>
      </c>
      <c r="H663" s="217">
        <f>'Rabatové skupiny'!C53</f>
        <v>0</v>
      </c>
      <c r="I663" s="286" t="s">
        <v>3322</v>
      </c>
      <c r="J663" s="219"/>
      <c r="K663" s="218"/>
      <c r="L663" s="287" t="s">
        <v>247</v>
      </c>
      <c r="M663" s="214"/>
    </row>
    <row r="664" spans="1:13" s="180" customFormat="1" ht="20.100000000000001" customHeight="1" x14ac:dyDescent="0.25">
      <c r="A664" s="211" t="s">
        <v>2</v>
      </c>
      <c r="B664" s="212" t="s">
        <v>3278</v>
      </c>
      <c r="C664" s="212" t="s">
        <v>3277</v>
      </c>
      <c r="D664" s="212" t="s">
        <v>3332</v>
      </c>
      <c r="E664" s="212" t="s">
        <v>3</v>
      </c>
      <c r="F664" s="212" t="s">
        <v>4</v>
      </c>
      <c r="G664" s="213" t="s">
        <v>7</v>
      </c>
      <c r="H664" s="213" t="s">
        <v>8</v>
      </c>
      <c r="I664" s="293" t="s">
        <v>3325</v>
      </c>
      <c r="J664" s="294" t="s">
        <v>3330</v>
      </c>
      <c r="K664" s="294" t="s">
        <v>3327</v>
      </c>
      <c r="L664" s="213" t="s">
        <v>3328</v>
      </c>
      <c r="M664" s="214"/>
    </row>
    <row r="665" spans="1:13" s="180" customFormat="1" ht="20.100000000000001" customHeight="1" x14ac:dyDescent="0.25">
      <c r="A665" s="181" t="s">
        <v>23</v>
      </c>
      <c r="B665" s="22">
        <v>3295253001</v>
      </c>
      <c r="C665" s="18">
        <v>10116020</v>
      </c>
      <c r="D665" s="303">
        <v>8028742044269</v>
      </c>
      <c r="E665" s="16" t="s">
        <v>353</v>
      </c>
      <c r="F665" s="44" t="s">
        <v>6</v>
      </c>
      <c r="G665" s="17">
        <v>124</v>
      </c>
      <c r="H665" s="45">
        <f t="shared" ref="H665:H728" si="16">G665*(100-$H$663)/100</f>
        <v>124</v>
      </c>
      <c r="I665" s="46">
        <v>35</v>
      </c>
      <c r="J665" s="46"/>
      <c r="K665" s="46"/>
      <c r="L665" s="46"/>
      <c r="M665" s="214"/>
    </row>
    <row r="666" spans="1:13" s="180" customFormat="1" ht="20.100000000000001" customHeight="1" x14ac:dyDescent="0.25">
      <c r="A666" s="179" t="s">
        <v>22</v>
      </c>
      <c r="B666" s="22">
        <v>3295253002</v>
      </c>
      <c r="C666" s="19">
        <v>10116025</v>
      </c>
      <c r="D666" s="303">
        <v>8028742044276</v>
      </c>
      <c r="E666" s="16" t="s">
        <v>354</v>
      </c>
      <c r="F666" s="44" t="s">
        <v>6</v>
      </c>
      <c r="G666" s="17">
        <v>130</v>
      </c>
      <c r="H666" s="45">
        <f t="shared" si="16"/>
        <v>130</v>
      </c>
      <c r="I666" s="46">
        <v>30</v>
      </c>
      <c r="J666" s="46"/>
      <c r="K666" s="46"/>
      <c r="L666" s="46"/>
      <c r="M666" s="214"/>
    </row>
    <row r="667" spans="1:13" s="180" customFormat="1" ht="20.100000000000001" customHeight="1" x14ac:dyDescent="0.25">
      <c r="A667" s="179"/>
      <c r="B667" s="22">
        <v>3295253003</v>
      </c>
      <c r="C667" s="18">
        <v>10116032</v>
      </c>
      <c r="D667" s="303">
        <v>8028742044283</v>
      </c>
      <c r="E667" s="16" t="s">
        <v>355</v>
      </c>
      <c r="F667" s="44" t="s">
        <v>6</v>
      </c>
      <c r="G667" s="17">
        <v>134</v>
      </c>
      <c r="H667" s="45">
        <f t="shared" si="16"/>
        <v>134</v>
      </c>
      <c r="I667" s="46">
        <v>20</v>
      </c>
      <c r="J667" s="46"/>
      <c r="K667" s="46"/>
      <c r="L667" s="46"/>
      <c r="M667" s="214"/>
    </row>
    <row r="668" spans="1:13" s="180" customFormat="1" ht="20.100000000000001" customHeight="1" x14ac:dyDescent="0.25">
      <c r="A668" s="179"/>
      <c r="B668" s="22">
        <v>3295253004</v>
      </c>
      <c r="C668" s="19">
        <v>10116040</v>
      </c>
      <c r="D668" s="303">
        <v>8028742044290</v>
      </c>
      <c r="E668" s="16" t="s">
        <v>356</v>
      </c>
      <c r="F668" s="44" t="s">
        <v>6</v>
      </c>
      <c r="G668" s="17">
        <v>136</v>
      </c>
      <c r="H668" s="45">
        <f t="shared" si="16"/>
        <v>136</v>
      </c>
      <c r="I668" s="46">
        <v>12</v>
      </c>
      <c r="J668" s="46"/>
      <c r="K668" s="46"/>
      <c r="L668" s="46"/>
      <c r="M668" s="214"/>
    </row>
    <row r="669" spans="1:13" s="180" customFormat="1" ht="20.100000000000001" customHeight="1" x14ac:dyDescent="0.25">
      <c r="A669" s="179"/>
      <c r="B669" s="22">
        <v>3295253005</v>
      </c>
      <c r="C669" s="18">
        <v>10116050</v>
      </c>
      <c r="D669" s="303">
        <v>8028742044306</v>
      </c>
      <c r="E669" s="16" t="s">
        <v>357</v>
      </c>
      <c r="F669" s="44" t="s">
        <v>6</v>
      </c>
      <c r="G669" s="17">
        <v>197</v>
      </c>
      <c r="H669" s="45">
        <f t="shared" si="16"/>
        <v>197</v>
      </c>
      <c r="I669" s="46">
        <v>16</v>
      </c>
      <c r="J669" s="46"/>
      <c r="K669" s="46"/>
      <c r="L669" s="46"/>
      <c r="M669" s="214"/>
    </row>
    <row r="670" spans="1:13" s="180" customFormat="1" ht="20.100000000000001" customHeight="1" x14ac:dyDescent="0.25">
      <c r="A670" s="179"/>
      <c r="B670" s="22">
        <v>3295253006</v>
      </c>
      <c r="C670" s="19">
        <v>10116063</v>
      </c>
      <c r="D670" s="303">
        <v>8028742044313</v>
      </c>
      <c r="E670" s="16" t="s">
        <v>358</v>
      </c>
      <c r="F670" s="44" t="s">
        <v>6</v>
      </c>
      <c r="G670" s="17">
        <v>210</v>
      </c>
      <c r="H670" s="45">
        <f t="shared" si="16"/>
        <v>210</v>
      </c>
      <c r="I670" s="46">
        <v>20</v>
      </c>
      <c r="J670" s="46"/>
      <c r="K670" s="46"/>
      <c r="L670" s="46"/>
      <c r="M670" s="214"/>
    </row>
    <row r="671" spans="1:13" s="180" customFormat="1" ht="20.100000000000001" customHeight="1" x14ac:dyDescent="0.25">
      <c r="A671" s="179"/>
      <c r="B671" s="22">
        <v>3295253007</v>
      </c>
      <c r="C671" s="18">
        <v>10116075</v>
      </c>
      <c r="D671" s="303">
        <v>8028742045327</v>
      </c>
      <c r="E671" s="16" t="s">
        <v>359</v>
      </c>
      <c r="F671" s="44" t="s">
        <v>6</v>
      </c>
      <c r="G671" s="17">
        <v>340</v>
      </c>
      <c r="H671" s="45">
        <f t="shared" si="16"/>
        <v>340</v>
      </c>
      <c r="I671" s="46">
        <v>16</v>
      </c>
      <c r="J671" s="46"/>
      <c r="K671" s="46"/>
      <c r="L671" s="46"/>
      <c r="M671" s="214"/>
    </row>
    <row r="672" spans="1:13" s="180" customFormat="1" ht="20.100000000000001" customHeight="1" x14ac:dyDescent="0.25">
      <c r="A672" s="179"/>
      <c r="B672" s="22">
        <v>3295253008</v>
      </c>
      <c r="C672" s="19">
        <v>10116090</v>
      </c>
      <c r="D672" s="303">
        <v>8028742045334</v>
      </c>
      <c r="E672" s="16" t="s">
        <v>360</v>
      </c>
      <c r="F672" s="44" t="s">
        <v>6</v>
      </c>
      <c r="G672" s="17">
        <v>399</v>
      </c>
      <c r="H672" s="45">
        <f t="shared" si="16"/>
        <v>399</v>
      </c>
      <c r="I672" s="46">
        <v>16</v>
      </c>
      <c r="J672" s="46"/>
      <c r="K672" s="46"/>
      <c r="L672" s="46"/>
      <c r="M672" s="214"/>
    </row>
    <row r="673" spans="1:13" s="180" customFormat="1" ht="20.100000000000001" customHeight="1" x14ac:dyDescent="0.25">
      <c r="A673" s="179"/>
      <c r="B673" s="22">
        <v>3295253009</v>
      </c>
      <c r="C673" s="18">
        <v>10116110</v>
      </c>
      <c r="D673" s="303">
        <v>8028742045341</v>
      </c>
      <c r="E673" s="16" t="s">
        <v>361</v>
      </c>
      <c r="F673" s="44" t="s">
        <v>6</v>
      </c>
      <c r="G673" s="17">
        <v>483</v>
      </c>
      <c r="H673" s="45">
        <f t="shared" si="16"/>
        <v>483</v>
      </c>
      <c r="I673" s="46">
        <v>12</v>
      </c>
      <c r="J673" s="46"/>
      <c r="K673" s="46"/>
      <c r="L673" s="46"/>
      <c r="M673" s="214"/>
    </row>
    <row r="674" spans="1:13" s="180" customFormat="1" ht="20.100000000000001" customHeight="1" x14ac:dyDescent="0.25">
      <c r="A674" s="179"/>
      <c r="B674" s="22">
        <v>3295253010</v>
      </c>
      <c r="C674" s="19">
        <v>10116125</v>
      </c>
      <c r="D674" s="303">
        <v>8028742045310</v>
      </c>
      <c r="E674" s="16" t="s">
        <v>362</v>
      </c>
      <c r="F674" s="44" t="s">
        <v>6</v>
      </c>
      <c r="G674" s="17">
        <v>628</v>
      </c>
      <c r="H674" s="45">
        <f t="shared" si="16"/>
        <v>628</v>
      </c>
      <c r="I674" s="46"/>
      <c r="J674" s="46"/>
      <c r="K674" s="46"/>
      <c r="L674" s="46"/>
      <c r="M674" s="214"/>
    </row>
    <row r="675" spans="1:13" s="180" customFormat="1" ht="20.100000000000001" customHeight="1" x14ac:dyDescent="0.25">
      <c r="A675" s="179"/>
      <c r="B675" s="22">
        <v>3295253011</v>
      </c>
      <c r="C675" s="18">
        <v>10116140</v>
      </c>
      <c r="D675" s="303">
        <v>8028742045358</v>
      </c>
      <c r="E675" s="16" t="s">
        <v>363</v>
      </c>
      <c r="F675" s="44" t="s">
        <v>6</v>
      </c>
      <c r="G675" s="17">
        <v>801</v>
      </c>
      <c r="H675" s="45">
        <f t="shared" si="16"/>
        <v>801</v>
      </c>
      <c r="I675" s="46"/>
      <c r="J675" s="46"/>
      <c r="K675" s="46"/>
      <c r="L675" s="46"/>
      <c r="M675" s="214"/>
    </row>
    <row r="676" spans="1:13" s="180" customFormat="1" ht="20.100000000000001" customHeight="1" x14ac:dyDescent="0.25">
      <c r="A676" s="179"/>
      <c r="B676" s="22">
        <v>3295253012</v>
      </c>
      <c r="C676" s="19">
        <v>10116160</v>
      </c>
      <c r="D676" s="303">
        <v>8028742045365</v>
      </c>
      <c r="E676" s="16" t="s">
        <v>364</v>
      </c>
      <c r="F676" s="44" t="s">
        <v>6</v>
      </c>
      <c r="G676" s="17">
        <v>819</v>
      </c>
      <c r="H676" s="45">
        <f t="shared" si="16"/>
        <v>819</v>
      </c>
      <c r="I676" s="46"/>
      <c r="J676" s="46"/>
      <c r="K676" s="46"/>
      <c r="L676" s="46"/>
      <c r="M676" s="214"/>
    </row>
    <row r="677" spans="1:13" s="180" customFormat="1" ht="20.100000000000001" customHeight="1" x14ac:dyDescent="0.25">
      <c r="A677" s="179"/>
      <c r="B677" s="22">
        <v>3295253013</v>
      </c>
      <c r="C677" s="18">
        <v>10116180</v>
      </c>
      <c r="D677" s="303">
        <v>8028742045372</v>
      </c>
      <c r="E677" s="16" t="s">
        <v>365</v>
      </c>
      <c r="F677" s="44" t="s">
        <v>6</v>
      </c>
      <c r="G677" s="17">
        <v>1171</v>
      </c>
      <c r="H677" s="45">
        <f t="shared" si="16"/>
        <v>1171</v>
      </c>
      <c r="I677" s="46"/>
      <c r="J677" s="46"/>
      <c r="K677" s="46"/>
      <c r="L677" s="46"/>
      <c r="M677" s="214"/>
    </row>
    <row r="678" spans="1:13" s="180" customFormat="1" ht="20.100000000000001" customHeight="1" x14ac:dyDescent="0.25">
      <c r="A678" s="179"/>
      <c r="B678" s="22">
        <v>3295253014</v>
      </c>
      <c r="C678" s="19">
        <v>10116200</v>
      </c>
      <c r="D678" s="303">
        <v>8028742045389</v>
      </c>
      <c r="E678" s="16" t="s">
        <v>366</v>
      </c>
      <c r="F678" s="44" t="s">
        <v>6</v>
      </c>
      <c r="G678" s="17">
        <v>1428</v>
      </c>
      <c r="H678" s="45">
        <f t="shared" si="16"/>
        <v>1428</v>
      </c>
      <c r="I678" s="46"/>
      <c r="J678" s="46"/>
      <c r="K678" s="46"/>
      <c r="L678" s="46"/>
      <c r="M678" s="214"/>
    </row>
    <row r="679" spans="1:13" s="180" customFormat="1" ht="20.100000000000001" customHeight="1" x14ac:dyDescent="0.25">
      <c r="A679" s="179"/>
      <c r="B679" s="22">
        <v>3295253015</v>
      </c>
      <c r="C679" s="18">
        <v>10116225</v>
      </c>
      <c r="D679" s="303">
        <v>8028742045617</v>
      </c>
      <c r="E679" s="16" t="s">
        <v>367</v>
      </c>
      <c r="F679" s="44" t="s">
        <v>6</v>
      </c>
      <c r="G679" s="17">
        <v>1767</v>
      </c>
      <c r="H679" s="45">
        <f t="shared" si="16"/>
        <v>1767</v>
      </c>
      <c r="I679" s="46"/>
      <c r="J679" s="46"/>
      <c r="K679" s="46"/>
      <c r="L679" s="46"/>
      <c r="M679" s="214"/>
    </row>
    <row r="680" spans="1:13" s="180" customFormat="1" ht="20.100000000000001" customHeight="1" x14ac:dyDescent="0.25">
      <c r="A680" s="179"/>
      <c r="B680" s="22">
        <v>3295253016</v>
      </c>
      <c r="C680" s="18">
        <v>10116250</v>
      </c>
      <c r="D680" s="303">
        <v>8028742045884</v>
      </c>
      <c r="E680" s="16" t="s">
        <v>368</v>
      </c>
      <c r="F680" s="44" t="s">
        <v>6</v>
      </c>
      <c r="G680" s="17">
        <v>2989</v>
      </c>
      <c r="H680" s="45">
        <f t="shared" si="16"/>
        <v>2989</v>
      </c>
      <c r="I680" s="46"/>
      <c r="J680" s="46"/>
      <c r="K680" s="46"/>
      <c r="L680" s="46"/>
      <c r="M680" s="214"/>
    </row>
    <row r="681" spans="1:13" s="180" customFormat="1" ht="20.100000000000001" customHeight="1" x14ac:dyDescent="0.25">
      <c r="A681" s="179"/>
      <c r="B681" s="22">
        <v>3295253017</v>
      </c>
      <c r="C681" s="19">
        <v>10116280</v>
      </c>
      <c r="D681" s="303">
        <v>8028742045891</v>
      </c>
      <c r="E681" s="16" t="s">
        <v>369</v>
      </c>
      <c r="F681" s="44" t="s">
        <v>6</v>
      </c>
      <c r="G681" s="17">
        <v>3534</v>
      </c>
      <c r="H681" s="45">
        <f t="shared" si="16"/>
        <v>3534</v>
      </c>
      <c r="I681" s="46"/>
      <c r="J681" s="46"/>
      <c r="K681" s="46"/>
      <c r="L681" s="46"/>
      <c r="M681" s="214"/>
    </row>
    <row r="682" spans="1:13" s="180" customFormat="1" ht="20.100000000000001" customHeight="1" x14ac:dyDescent="0.25">
      <c r="A682" s="384"/>
      <c r="B682" s="16">
        <v>3295253018</v>
      </c>
      <c r="C682" s="8">
        <v>10116315</v>
      </c>
      <c r="D682" s="303">
        <v>8028742045907</v>
      </c>
      <c r="E682" s="16" t="s">
        <v>370</v>
      </c>
      <c r="F682" s="44" t="s">
        <v>6</v>
      </c>
      <c r="G682" s="17">
        <v>4211</v>
      </c>
      <c r="H682" s="45">
        <f t="shared" si="16"/>
        <v>4211</v>
      </c>
      <c r="I682" s="46"/>
      <c r="J682" s="46"/>
      <c r="K682" s="46"/>
      <c r="L682" s="46"/>
      <c r="M682" s="214"/>
    </row>
    <row r="683" spans="1:13" s="180" customFormat="1" ht="20.100000000000001" customHeight="1" x14ac:dyDescent="0.25">
      <c r="A683" s="384"/>
      <c r="B683" s="16">
        <v>3295253019</v>
      </c>
      <c r="C683" s="44">
        <v>10116355</v>
      </c>
      <c r="D683" s="303">
        <v>8028742045914</v>
      </c>
      <c r="E683" s="16" t="s">
        <v>371</v>
      </c>
      <c r="F683" s="44" t="s">
        <v>6</v>
      </c>
      <c r="G683" s="17">
        <v>7745</v>
      </c>
      <c r="H683" s="45">
        <f t="shared" si="16"/>
        <v>7745</v>
      </c>
      <c r="I683" s="46"/>
      <c r="J683" s="46"/>
      <c r="K683" s="46"/>
      <c r="L683" s="46"/>
      <c r="M683" s="214"/>
    </row>
    <row r="684" spans="1:13" s="180" customFormat="1" ht="20.100000000000001" customHeight="1" x14ac:dyDescent="0.25">
      <c r="A684" s="240"/>
      <c r="B684" s="16">
        <v>3295253020</v>
      </c>
      <c r="C684" s="8">
        <v>10116400</v>
      </c>
      <c r="D684" s="303">
        <v>8028742045921</v>
      </c>
      <c r="E684" s="16" t="s">
        <v>372</v>
      </c>
      <c r="F684" s="44" t="s">
        <v>6</v>
      </c>
      <c r="G684" s="17">
        <v>10055</v>
      </c>
      <c r="H684" s="45">
        <f t="shared" si="16"/>
        <v>10055</v>
      </c>
      <c r="I684" s="46"/>
      <c r="J684" s="46"/>
      <c r="K684" s="46"/>
      <c r="L684" s="46"/>
      <c r="M684" s="214"/>
    </row>
    <row r="685" spans="1:13" s="180" customFormat="1" ht="20.100000000000001" customHeight="1" x14ac:dyDescent="0.25">
      <c r="A685" s="232" t="s">
        <v>21</v>
      </c>
      <c r="B685" s="16">
        <v>3295253084</v>
      </c>
      <c r="C685" s="44">
        <v>107163225</v>
      </c>
      <c r="D685" s="303">
        <v>8028742048199</v>
      </c>
      <c r="E685" s="16" t="s">
        <v>373</v>
      </c>
      <c r="F685" s="44" t="s">
        <v>6</v>
      </c>
      <c r="G685" s="17">
        <v>230</v>
      </c>
      <c r="H685" s="45">
        <f t="shared" si="16"/>
        <v>230</v>
      </c>
      <c r="I685" s="46">
        <v>16</v>
      </c>
      <c r="J685" s="46"/>
      <c r="K685" s="46"/>
      <c r="L685" s="46"/>
      <c r="M685" s="214"/>
    </row>
    <row r="686" spans="1:13" s="180" customFormat="1" ht="20.100000000000001" customHeight="1" x14ac:dyDescent="0.25">
      <c r="A686" s="384"/>
      <c r="B686" s="16">
        <v>3295253085</v>
      </c>
      <c r="C686" s="8">
        <v>107164032</v>
      </c>
      <c r="D686" s="303">
        <v>8028742048366</v>
      </c>
      <c r="E686" s="16" t="s">
        <v>374</v>
      </c>
      <c r="F686" s="44" t="s">
        <v>6</v>
      </c>
      <c r="G686" s="17">
        <v>428</v>
      </c>
      <c r="H686" s="45">
        <f t="shared" si="16"/>
        <v>428</v>
      </c>
      <c r="I686" s="46">
        <v>10</v>
      </c>
      <c r="J686" s="46"/>
      <c r="K686" s="46"/>
      <c r="L686" s="46"/>
      <c r="M686" s="214"/>
    </row>
    <row r="687" spans="1:13" s="180" customFormat="1" ht="20.100000000000001" customHeight="1" x14ac:dyDescent="0.25">
      <c r="A687" s="384"/>
      <c r="B687" s="16">
        <v>3295253086</v>
      </c>
      <c r="C687" s="44">
        <v>107165032</v>
      </c>
      <c r="D687" s="303">
        <v>8028742027118</v>
      </c>
      <c r="E687" s="16" t="s">
        <v>375</v>
      </c>
      <c r="F687" s="44" t="s">
        <v>6</v>
      </c>
      <c r="G687" s="17">
        <v>458</v>
      </c>
      <c r="H687" s="45">
        <f t="shared" si="16"/>
        <v>458</v>
      </c>
      <c r="I687" s="46">
        <v>6</v>
      </c>
      <c r="J687" s="46"/>
      <c r="K687" s="46"/>
      <c r="L687" s="46"/>
      <c r="M687" s="214"/>
    </row>
    <row r="688" spans="1:13" s="180" customFormat="1" ht="20.100000000000001" customHeight="1" x14ac:dyDescent="0.25">
      <c r="A688" s="384"/>
      <c r="B688" s="16">
        <v>3295253087</v>
      </c>
      <c r="C688" s="8">
        <v>107165040</v>
      </c>
      <c r="D688" s="303">
        <v>8028742027125</v>
      </c>
      <c r="E688" s="16" t="s">
        <v>376</v>
      </c>
      <c r="F688" s="44" t="s">
        <v>6</v>
      </c>
      <c r="G688" s="17">
        <v>458</v>
      </c>
      <c r="H688" s="45">
        <f t="shared" si="16"/>
        <v>458</v>
      </c>
      <c r="I688" s="46">
        <v>6</v>
      </c>
      <c r="J688" s="46"/>
      <c r="K688" s="46"/>
      <c r="L688" s="46"/>
      <c r="M688" s="214"/>
    </row>
    <row r="689" spans="1:13" s="180" customFormat="1" ht="20.100000000000001" customHeight="1" x14ac:dyDescent="0.25">
      <c r="A689" s="384"/>
      <c r="B689" s="16">
        <v>3295253090</v>
      </c>
      <c r="C689" s="44">
        <v>107166332</v>
      </c>
      <c r="D689" s="303">
        <v>8028742035182</v>
      </c>
      <c r="E689" s="16" t="s">
        <v>377</v>
      </c>
      <c r="F689" s="44" t="s">
        <v>6</v>
      </c>
      <c r="G689" s="17">
        <v>494</v>
      </c>
      <c r="H689" s="45">
        <f t="shared" si="16"/>
        <v>494</v>
      </c>
      <c r="I689" s="46">
        <v>8</v>
      </c>
      <c r="J689" s="46"/>
      <c r="K689" s="46"/>
      <c r="L689" s="46"/>
      <c r="M689" s="214"/>
    </row>
    <row r="690" spans="1:13" s="180" customFormat="1" ht="20.100000000000001" customHeight="1" x14ac:dyDescent="0.25">
      <c r="A690" s="384"/>
      <c r="B690" s="16">
        <v>3295253091</v>
      </c>
      <c r="C690" s="8">
        <v>107166340</v>
      </c>
      <c r="D690" s="303">
        <v>8028742027132</v>
      </c>
      <c r="E690" s="16" t="s">
        <v>378</v>
      </c>
      <c r="F690" s="44" t="s">
        <v>6</v>
      </c>
      <c r="G690" s="17">
        <v>499</v>
      </c>
      <c r="H690" s="45">
        <f t="shared" si="16"/>
        <v>499</v>
      </c>
      <c r="I690" s="46">
        <v>8</v>
      </c>
      <c r="J690" s="46"/>
      <c r="K690" s="46"/>
      <c r="L690" s="46"/>
      <c r="M690" s="214"/>
    </row>
    <row r="691" spans="1:13" s="180" customFormat="1" ht="20.100000000000001" customHeight="1" x14ac:dyDescent="0.25">
      <c r="A691" s="384"/>
      <c r="B691" s="16">
        <v>3295253092</v>
      </c>
      <c r="C691" s="44">
        <v>107166350</v>
      </c>
      <c r="D691" s="303">
        <v>8028742027149</v>
      </c>
      <c r="E691" s="16" t="s">
        <v>379</v>
      </c>
      <c r="F691" s="44" t="s">
        <v>6</v>
      </c>
      <c r="G691" s="17">
        <v>502</v>
      </c>
      <c r="H691" s="45">
        <f t="shared" si="16"/>
        <v>502</v>
      </c>
      <c r="I691" s="46">
        <v>8</v>
      </c>
      <c r="J691" s="46"/>
      <c r="K691" s="46"/>
      <c r="L691" s="46"/>
      <c r="M691" s="214"/>
    </row>
    <row r="692" spans="1:13" s="180" customFormat="1" ht="20.100000000000001" customHeight="1" x14ac:dyDescent="0.25">
      <c r="A692" s="384"/>
      <c r="B692" s="16">
        <v>3295253094</v>
      </c>
      <c r="C692" s="44">
        <v>107167563</v>
      </c>
      <c r="D692" s="303">
        <v>8028742041435</v>
      </c>
      <c r="E692" s="16" t="s">
        <v>380</v>
      </c>
      <c r="F692" s="44" t="s">
        <v>6</v>
      </c>
      <c r="G692" s="17">
        <v>581</v>
      </c>
      <c r="H692" s="45">
        <f t="shared" si="16"/>
        <v>581</v>
      </c>
      <c r="I692" s="46">
        <v>8</v>
      </c>
      <c r="J692" s="46"/>
      <c r="K692" s="46"/>
      <c r="L692" s="46"/>
      <c r="M692" s="214"/>
    </row>
    <row r="693" spans="1:13" s="180" customFormat="1" ht="20.100000000000001" customHeight="1" x14ac:dyDescent="0.25">
      <c r="A693" s="384"/>
      <c r="B693" s="16">
        <v>3295253095</v>
      </c>
      <c r="C693" s="44">
        <v>107169050</v>
      </c>
      <c r="D693" s="303">
        <v>8028742035199</v>
      </c>
      <c r="E693" s="16" t="s">
        <v>381</v>
      </c>
      <c r="F693" s="44" t="s">
        <v>6</v>
      </c>
      <c r="G693" s="17">
        <v>752</v>
      </c>
      <c r="H693" s="45">
        <f t="shared" si="16"/>
        <v>752</v>
      </c>
      <c r="I693" s="46">
        <v>8</v>
      </c>
      <c r="J693" s="46"/>
      <c r="K693" s="46"/>
      <c r="L693" s="46"/>
      <c r="M693" s="214"/>
    </row>
    <row r="694" spans="1:13" s="180" customFormat="1" ht="20.100000000000001" customHeight="1" x14ac:dyDescent="0.25">
      <c r="A694" s="384"/>
      <c r="B694" s="16">
        <v>3295253096</v>
      </c>
      <c r="C694" s="8">
        <v>107169063</v>
      </c>
      <c r="D694" s="303">
        <v>8028742041442</v>
      </c>
      <c r="E694" s="16" t="s">
        <v>382</v>
      </c>
      <c r="F694" s="44" t="s">
        <v>6</v>
      </c>
      <c r="G694" s="17">
        <v>752</v>
      </c>
      <c r="H694" s="45">
        <f t="shared" si="16"/>
        <v>752</v>
      </c>
      <c r="I694" s="46">
        <v>8</v>
      </c>
      <c r="J694" s="46"/>
      <c r="K694" s="46"/>
      <c r="L694" s="46"/>
      <c r="M694" s="214"/>
    </row>
    <row r="695" spans="1:13" s="180" customFormat="1" ht="20.100000000000001" customHeight="1" x14ac:dyDescent="0.25">
      <c r="A695" s="384"/>
      <c r="B695" s="16">
        <v>3295253097</v>
      </c>
      <c r="C695" s="44">
        <v>107169075</v>
      </c>
      <c r="D695" s="303">
        <v>8028742041459</v>
      </c>
      <c r="E695" s="16" t="s">
        <v>383</v>
      </c>
      <c r="F695" s="44" t="s">
        <v>6</v>
      </c>
      <c r="G695" s="17">
        <v>752</v>
      </c>
      <c r="H695" s="45">
        <f t="shared" si="16"/>
        <v>752</v>
      </c>
      <c r="I695" s="46">
        <v>6</v>
      </c>
      <c r="J695" s="46"/>
      <c r="K695" s="46"/>
      <c r="L695" s="46"/>
      <c r="M695" s="214"/>
    </row>
    <row r="696" spans="1:13" s="180" customFormat="1" ht="20.100000000000001" customHeight="1" x14ac:dyDescent="0.25">
      <c r="A696" s="241"/>
      <c r="B696" s="16">
        <v>3295253079</v>
      </c>
      <c r="C696" s="242">
        <v>1071611063</v>
      </c>
      <c r="D696" s="303">
        <v>8028742035847</v>
      </c>
      <c r="E696" s="16" t="s">
        <v>384</v>
      </c>
      <c r="F696" s="44" t="s">
        <v>6</v>
      </c>
      <c r="G696" s="17">
        <v>1050</v>
      </c>
      <c r="H696" s="45">
        <f t="shared" si="16"/>
        <v>1050</v>
      </c>
      <c r="I696" s="46">
        <v>4</v>
      </c>
      <c r="J696" s="46"/>
      <c r="K696" s="46"/>
      <c r="L696" s="46"/>
      <c r="M696" s="214"/>
    </row>
    <row r="697" spans="1:13" s="180" customFormat="1" ht="20.100000000000001" customHeight="1" x14ac:dyDescent="0.25">
      <c r="A697" s="241"/>
      <c r="B697" s="16">
        <v>3295253080</v>
      </c>
      <c r="C697" s="44">
        <v>1071611090</v>
      </c>
      <c r="D697" s="303">
        <v>8028742041466</v>
      </c>
      <c r="E697" s="16" t="s">
        <v>385</v>
      </c>
      <c r="F697" s="44" t="s">
        <v>6</v>
      </c>
      <c r="G697" s="17">
        <v>1050</v>
      </c>
      <c r="H697" s="45">
        <f t="shared" si="16"/>
        <v>1050</v>
      </c>
      <c r="I697" s="46">
        <v>4</v>
      </c>
      <c r="J697" s="46"/>
      <c r="K697" s="46"/>
      <c r="L697" s="46"/>
      <c r="M697" s="214"/>
    </row>
    <row r="698" spans="1:13" s="180" customFormat="1" ht="20.100000000000001" customHeight="1" x14ac:dyDescent="0.25">
      <c r="A698" s="241"/>
      <c r="B698" s="16">
        <v>3295253082</v>
      </c>
      <c r="C698" s="44">
        <v>1071612590</v>
      </c>
      <c r="D698" s="303">
        <v>8028742032754</v>
      </c>
      <c r="E698" s="16" t="s">
        <v>386</v>
      </c>
      <c r="F698" s="44" t="s">
        <v>6</v>
      </c>
      <c r="G698" s="17">
        <v>1233</v>
      </c>
      <c r="H698" s="45">
        <f t="shared" si="16"/>
        <v>1233</v>
      </c>
      <c r="I698" s="46"/>
      <c r="J698" s="46"/>
      <c r="K698" s="46"/>
      <c r="L698" s="46"/>
      <c r="M698" s="214"/>
    </row>
    <row r="699" spans="1:13" s="180" customFormat="1" ht="20.100000000000001" customHeight="1" x14ac:dyDescent="0.25">
      <c r="A699" s="241"/>
      <c r="B699" s="16">
        <v>3295253081</v>
      </c>
      <c r="C699" s="8">
        <v>10716125110</v>
      </c>
      <c r="D699" s="303">
        <v>8028742032761</v>
      </c>
      <c r="E699" s="16" t="s">
        <v>387</v>
      </c>
      <c r="F699" s="44" t="s">
        <v>6</v>
      </c>
      <c r="G699" s="17">
        <v>1233</v>
      </c>
      <c r="H699" s="45">
        <f t="shared" si="16"/>
        <v>1233</v>
      </c>
      <c r="I699" s="46"/>
      <c r="J699" s="46"/>
      <c r="K699" s="46"/>
      <c r="L699" s="46"/>
      <c r="M699" s="214"/>
    </row>
    <row r="700" spans="1:13" s="180" customFormat="1" ht="20.100000000000001" customHeight="1" x14ac:dyDescent="0.25">
      <c r="A700" s="384"/>
      <c r="B700" s="16">
        <v>3295253093</v>
      </c>
      <c r="C700" s="8">
        <v>1071616090</v>
      </c>
      <c r="D700" s="303">
        <v>8028742037094</v>
      </c>
      <c r="E700" s="16" t="s">
        <v>388</v>
      </c>
      <c r="F700" s="44" t="s">
        <v>6</v>
      </c>
      <c r="G700" s="17">
        <v>1938</v>
      </c>
      <c r="H700" s="45">
        <f t="shared" si="16"/>
        <v>1938</v>
      </c>
      <c r="I700" s="46"/>
      <c r="J700" s="46"/>
      <c r="K700" s="46"/>
      <c r="L700" s="46"/>
      <c r="M700" s="214"/>
    </row>
    <row r="701" spans="1:13" s="180" customFormat="1" ht="20.100000000000001" customHeight="1" x14ac:dyDescent="0.25">
      <c r="A701" s="384"/>
      <c r="B701" s="16">
        <v>3295253088</v>
      </c>
      <c r="C701" s="44">
        <v>10716160110</v>
      </c>
      <c r="D701" s="303">
        <v>8028742033065</v>
      </c>
      <c r="E701" s="16" t="s">
        <v>389</v>
      </c>
      <c r="F701" s="44" t="s">
        <v>6</v>
      </c>
      <c r="G701" s="17">
        <v>1938</v>
      </c>
      <c r="H701" s="45">
        <f t="shared" si="16"/>
        <v>1938</v>
      </c>
      <c r="I701" s="46"/>
      <c r="J701" s="46"/>
      <c r="K701" s="46"/>
      <c r="L701" s="46"/>
      <c r="M701" s="214"/>
    </row>
    <row r="702" spans="1:13" s="180" customFormat="1" ht="20.100000000000001" customHeight="1" x14ac:dyDescent="0.25">
      <c r="A702" s="384"/>
      <c r="B702" s="16">
        <v>3295253089</v>
      </c>
      <c r="C702" s="8">
        <v>10716160125</v>
      </c>
      <c r="D702" s="303">
        <v>8028742033072</v>
      </c>
      <c r="E702" s="16" t="s">
        <v>390</v>
      </c>
      <c r="F702" s="44" t="s">
        <v>6</v>
      </c>
      <c r="G702" s="17">
        <v>1938</v>
      </c>
      <c r="H702" s="45">
        <f t="shared" si="16"/>
        <v>1938</v>
      </c>
      <c r="I702" s="46"/>
      <c r="J702" s="46"/>
      <c r="K702" s="46"/>
      <c r="L702" s="46"/>
      <c r="M702" s="214"/>
    </row>
    <row r="703" spans="1:13" s="180" customFormat="1" ht="20.100000000000001" customHeight="1" x14ac:dyDescent="0.25">
      <c r="A703" s="243" t="s">
        <v>24</v>
      </c>
      <c r="B703" s="22">
        <v>3295253044</v>
      </c>
      <c r="C703" s="18">
        <v>10416025</v>
      </c>
      <c r="D703" s="303">
        <v>8028742047482</v>
      </c>
      <c r="E703" s="16" t="s">
        <v>391</v>
      </c>
      <c r="F703" s="44" t="s">
        <v>6</v>
      </c>
      <c r="G703" s="17">
        <v>255</v>
      </c>
      <c r="H703" s="45">
        <f t="shared" si="16"/>
        <v>255</v>
      </c>
      <c r="I703" s="46">
        <v>15</v>
      </c>
      <c r="J703" s="46"/>
      <c r="K703" s="46"/>
      <c r="L703" s="46"/>
      <c r="M703" s="214"/>
    </row>
    <row r="704" spans="1:13" s="180" customFormat="1" ht="20.100000000000001" customHeight="1" x14ac:dyDescent="0.25">
      <c r="A704" s="182"/>
      <c r="B704" s="22">
        <v>3295253045</v>
      </c>
      <c r="C704" s="19">
        <v>10416032</v>
      </c>
      <c r="D704" s="303">
        <v>8028742047499</v>
      </c>
      <c r="E704" s="16" t="s">
        <v>392</v>
      </c>
      <c r="F704" s="44" t="s">
        <v>6</v>
      </c>
      <c r="G704" s="17">
        <v>347</v>
      </c>
      <c r="H704" s="45">
        <f t="shared" si="16"/>
        <v>347</v>
      </c>
      <c r="I704" s="46">
        <v>18</v>
      </c>
      <c r="J704" s="46"/>
      <c r="K704" s="46"/>
      <c r="L704" s="46"/>
      <c r="M704" s="214"/>
    </row>
    <row r="705" spans="1:13" s="180" customFormat="1" ht="20.100000000000001" customHeight="1" x14ac:dyDescent="0.25">
      <c r="A705" s="182"/>
      <c r="B705" s="22">
        <v>3295253046</v>
      </c>
      <c r="C705" s="18">
        <v>10416040</v>
      </c>
      <c r="D705" s="303">
        <v>8028742047505</v>
      </c>
      <c r="E705" s="16" t="s">
        <v>393</v>
      </c>
      <c r="F705" s="44" t="s">
        <v>6</v>
      </c>
      <c r="G705" s="17">
        <v>390</v>
      </c>
      <c r="H705" s="45">
        <f t="shared" si="16"/>
        <v>390</v>
      </c>
      <c r="I705" s="46">
        <v>12</v>
      </c>
      <c r="J705" s="46"/>
      <c r="K705" s="46"/>
      <c r="L705" s="46"/>
      <c r="M705" s="214"/>
    </row>
    <row r="706" spans="1:13" s="180" customFormat="1" ht="20.100000000000001" customHeight="1" x14ac:dyDescent="0.25">
      <c r="A706" s="182"/>
      <c r="B706" s="22">
        <v>3295253047</v>
      </c>
      <c r="C706" s="19">
        <v>10416050</v>
      </c>
      <c r="D706" s="303">
        <v>8028742047512</v>
      </c>
      <c r="E706" s="16" t="s">
        <v>394</v>
      </c>
      <c r="F706" s="44" t="s">
        <v>6</v>
      </c>
      <c r="G706" s="17">
        <v>534</v>
      </c>
      <c r="H706" s="45">
        <f t="shared" si="16"/>
        <v>534</v>
      </c>
      <c r="I706" s="46">
        <v>16</v>
      </c>
      <c r="J706" s="46"/>
      <c r="K706" s="46"/>
      <c r="L706" s="46"/>
      <c r="M706" s="214"/>
    </row>
    <row r="707" spans="1:13" s="180" customFormat="1" ht="20.100000000000001" customHeight="1" x14ac:dyDescent="0.25">
      <c r="A707" s="182"/>
      <c r="B707" s="22">
        <v>3295253048</v>
      </c>
      <c r="C707" s="18">
        <v>10416063</v>
      </c>
      <c r="D707" s="303">
        <v>8028742047529</v>
      </c>
      <c r="E707" s="16" t="s">
        <v>395</v>
      </c>
      <c r="F707" s="44" t="s">
        <v>6</v>
      </c>
      <c r="G707" s="17">
        <v>650</v>
      </c>
      <c r="H707" s="45">
        <f t="shared" si="16"/>
        <v>650</v>
      </c>
      <c r="I707" s="46">
        <v>10</v>
      </c>
      <c r="J707" s="46"/>
      <c r="K707" s="46"/>
      <c r="L707" s="46"/>
      <c r="M707" s="214"/>
    </row>
    <row r="708" spans="1:13" s="180" customFormat="1" ht="20.100000000000001" customHeight="1" x14ac:dyDescent="0.25">
      <c r="A708" s="182"/>
      <c r="B708" s="22">
        <v>3295253049</v>
      </c>
      <c r="C708" s="19">
        <v>10416075</v>
      </c>
      <c r="D708" s="303">
        <v>8028742047536</v>
      </c>
      <c r="E708" s="16" t="s">
        <v>396</v>
      </c>
      <c r="F708" s="44" t="s">
        <v>6</v>
      </c>
      <c r="G708" s="17">
        <v>949</v>
      </c>
      <c r="H708" s="45">
        <f t="shared" si="16"/>
        <v>949</v>
      </c>
      <c r="I708" s="46">
        <v>6</v>
      </c>
      <c r="J708" s="46"/>
      <c r="K708" s="46"/>
      <c r="L708" s="46"/>
      <c r="M708" s="214"/>
    </row>
    <row r="709" spans="1:13" s="180" customFormat="1" ht="20.100000000000001" customHeight="1" x14ac:dyDescent="0.25">
      <c r="A709" s="244"/>
      <c r="B709" s="22">
        <v>3295253050</v>
      </c>
      <c r="C709" s="19">
        <v>10416090</v>
      </c>
      <c r="D709" s="303">
        <v>8028742047543</v>
      </c>
      <c r="E709" s="16" t="s">
        <v>397</v>
      </c>
      <c r="F709" s="44" t="s">
        <v>6</v>
      </c>
      <c r="G709" s="17">
        <v>1021</v>
      </c>
      <c r="H709" s="45">
        <f t="shared" si="16"/>
        <v>1021</v>
      </c>
      <c r="I709" s="46">
        <v>8</v>
      </c>
      <c r="J709" s="46"/>
      <c r="K709" s="46"/>
      <c r="L709" s="46"/>
      <c r="M709" s="214"/>
    </row>
    <row r="710" spans="1:13" s="180" customFormat="1" ht="20.100000000000001" customHeight="1" x14ac:dyDescent="0.25">
      <c r="A710" s="182"/>
      <c r="B710" s="22">
        <v>3295253051</v>
      </c>
      <c r="C710" s="18">
        <v>10416110</v>
      </c>
      <c r="D710" s="303">
        <v>8028742047550</v>
      </c>
      <c r="E710" s="16" t="s">
        <v>398</v>
      </c>
      <c r="F710" s="44" t="s">
        <v>6</v>
      </c>
      <c r="G710" s="17">
        <v>1466</v>
      </c>
      <c r="H710" s="45">
        <f t="shared" si="16"/>
        <v>1466</v>
      </c>
      <c r="I710" s="46">
        <v>5</v>
      </c>
      <c r="J710" s="46"/>
      <c r="K710" s="46"/>
      <c r="L710" s="46"/>
      <c r="M710" s="214"/>
    </row>
    <row r="711" spans="1:13" s="180" customFormat="1" ht="20.100000000000001" customHeight="1" x14ac:dyDescent="0.25">
      <c r="A711" s="384"/>
      <c r="B711" s="16">
        <v>3295253052</v>
      </c>
      <c r="C711" s="44">
        <v>10416125</v>
      </c>
      <c r="D711" s="303">
        <v>8028742033027</v>
      </c>
      <c r="E711" s="16" t="s">
        <v>399</v>
      </c>
      <c r="F711" s="44" t="s">
        <v>6</v>
      </c>
      <c r="G711" s="17">
        <v>1860</v>
      </c>
      <c r="H711" s="45">
        <f t="shared" si="16"/>
        <v>1860</v>
      </c>
      <c r="I711" s="46"/>
      <c r="J711" s="46"/>
      <c r="K711" s="46"/>
      <c r="L711" s="46"/>
      <c r="M711" s="214"/>
    </row>
    <row r="712" spans="1:13" s="180" customFormat="1" ht="20.100000000000001" customHeight="1" x14ac:dyDescent="0.25">
      <c r="A712" s="384"/>
      <c r="B712" s="16">
        <v>3295253053</v>
      </c>
      <c r="C712" s="44">
        <v>10416160</v>
      </c>
      <c r="D712" s="303">
        <v>8028742033034</v>
      </c>
      <c r="E712" s="16" t="s">
        <v>400</v>
      </c>
      <c r="F712" s="44" t="s">
        <v>6</v>
      </c>
      <c r="G712" s="17">
        <v>2695</v>
      </c>
      <c r="H712" s="45">
        <f t="shared" si="16"/>
        <v>2695</v>
      </c>
      <c r="I712" s="46"/>
      <c r="J712" s="46"/>
      <c r="K712" s="46"/>
      <c r="L712" s="46"/>
      <c r="M712" s="214"/>
    </row>
    <row r="713" spans="1:13" s="180" customFormat="1" ht="20.100000000000001" customHeight="1" x14ac:dyDescent="0.25">
      <c r="A713" s="384"/>
      <c r="B713" s="16">
        <v>3295253054</v>
      </c>
      <c r="C713" s="44">
        <v>10416180</v>
      </c>
      <c r="D713" s="303">
        <v>8028742036929</v>
      </c>
      <c r="E713" s="16" t="s">
        <v>401</v>
      </c>
      <c r="F713" s="44" t="s">
        <v>6</v>
      </c>
      <c r="G713" s="17">
        <v>4191</v>
      </c>
      <c r="H713" s="45">
        <f t="shared" si="16"/>
        <v>4191</v>
      </c>
      <c r="I713" s="46"/>
      <c r="J713" s="46"/>
      <c r="K713" s="46"/>
      <c r="L713" s="46"/>
      <c r="M713" s="214"/>
    </row>
    <row r="714" spans="1:13" s="180" customFormat="1" ht="20.100000000000001" customHeight="1" x14ac:dyDescent="0.25">
      <c r="A714" s="384"/>
      <c r="B714" s="16">
        <v>3295253055</v>
      </c>
      <c r="C714" s="44">
        <v>10416200</v>
      </c>
      <c r="D714" s="303">
        <v>8028742041350</v>
      </c>
      <c r="E714" s="16" t="s">
        <v>402</v>
      </c>
      <c r="F714" s="44" t="s">
        <v>6</v>
      </c>
      <c r="G714" s="17">
        <v>4865</v>
      </c>
      <c r="H714" s="45">
        <f t="shared" si="16"/>
        <v>4865</v>
      </c>
      <c r="I714" s="46"/>
      <c r="J714" s="46"/>
      <c r="K714" s="46"/>
      <c r="L714" s="46"/>
      <c r="M714" s="214"/>
    </row>
    <row r="715" spans="1:13" s="180" customFormat="1" ht="20.100000000000001" customHeight="1" x14ac:dyDescent="0.25">
      <c r="A715" s="384"/>
      <c r="B715" s="16">
        <v>3295253265</v>
      </c>
      <c r="C715" s="44">
        <v>10416225</v>
      </c>
      <c r="D715" s="303">
        <v>8028742047833</v>
      </c>
      <c r="E715" s="303" t="s">
        <v>4015</v>
      </c>
      <c r="F715" s="44" t="s">
        <v>6</v>
      </c>
      <c r="G715" s="17">
        <v>6771</v>
      </c>
      <c r="H715" s="45">
        <f t="shared" si="16"/>
        <v>6771</v>
      </c>
      <c r="I715" s="46"/>
      <c r="J715" s="46"/>
      <c r="K715" s="46"/>
      <c r="L715" s="46"/>
      <c r="M715" s="214"/>
    </row>
    <row r="716" spans="1:13" s="180" customFormat="1" ht="20.100000000000001" customHeight="1" x14ac:dyDescent="0.25">
      <c r="A716" s="384"/>
      <c r="B716" s="16">
        <v>3295253056</v>
      </c>
      <c r="C716" s="44">
        <v>10416250</v>
      </c>
      <c r="D716" s="303">
        <v>8028742047840</v>
      </c>
      <c r="E716" s="303" t="s">
        <v>4016</v>
      </c>
      <c r="F716" s="44" t="s">
        <v>6</v>
      </c>
      <c r="G716" s="17">
        <v>9610</v>
      </c>
      <c r="H716" s="45">
        <f t="shared" si="16"/>
        <v>9610</v>
      </c>
      <c r="I716" s="46"/>
      <c r="J716" s="46"/>
      <c r="K716" s="46"/>
      <c r="L716" s="46"/>
      <c r="M716" s="214"/>
    </row>
    <row r="717" spans="1:13" s="180" customFormat="1" ht="20.100000000000001" customHeight="1" x14ac:dyDescent="0.25">
      <c r="A717" s="384"/>
      <c r="B717" s="16">
        <v>3295253266</v>
      </c>
      <c r="C717" s="44">
        <v>10416315</v>
      </c>
      <c r="D717" s="303">
        <v>8028742047857</v>
      </c>
      <c r="E717" s="303" t="s">
        <v>4017</v>
      </c>
      <c r="F717" s="44" t="s">
        <v>6</v>
      </c>
      <c r="G717" s="17">
        <v>14186</v>
      </c>
      <c r="H717" s="45">
        <f t="shared" si="16"/>
        <v>14186</v>
      </c>
      <c r="I717" s="46"/>
      <c r="J717" s="46"/>
      <c r="K717" s="46"/>
      <c r="L717" s="46"/>
      <c r="M717" s="214"/>
    </row>
    <row r="718" spans="1:13" s="180" customFormat="1" ht="20.100000000000001" customHeight="1" x14ac:dyDescent="0.25">
      <c r="A718" s="245" t="s">
        <v>25</v>
      </c>
      <c r="B718" s="16">
        <v>3295253057</v>
      </c>
      <c r="C718" s="44">
        <v>10516032</v>
      </c>
      <c r="D718" s="303">
        <v>8028742047574</v>
      </c>
      <c r="E718" s="16" t="s">
        <v>403</v>
      </c>
      <c r="F718" s="44" t="s">
        <v>6</v>
      </c>
      <c r="G718" s="17">
        <v>351</v>
      </c>
      <c r="H718" s="45">
        <f t="shared" si="16"/>
        <v>351</v>
      </c>
      <c r="I718" s="46">
        <v>20</v>
      </c>
      <c r="J718" s="46"/>
      <c r="K718" s="46"/>
      <c r="L718" s="46"/>
      <c r="M718" s="214"/>
    </row>
    <row r="719" spans="1:13" s="180" customFormat="1" ht="20.100000000000001" customHeight="1" x14ac:dyDescent="0.25">
      <c r="A719" s="384"/>
      <c r="B719" s="16">
        <v>3295253058</v>
      </c>
      <c r="C719" s="44">
        <v>10516040</v>
      </c>
      <c r="D719" s="303">
        <v>8028742047581</v>
      </c>
      <c r="E719" s="16" t="s">
        <v>404</v>
      </c>
      <c r="F719" s="44" t="s">
        <v>6</v>
      </c>
      <c r="G719" s="17">
        <v>392</v>
      </c>
      <c r="H719" s="45">
        <f t="shared" si="16"/>
        <v>392</v>
      </c>
      <c r="I719" s="46">
        <v>12</v>
      </c>
      <c r="J719" s="46"/>
      <c r="K719" s="46"/>
      <c r="L719" s="46"/>
      <c r="M719" s="214"/>
    </row>
    <row r="720" spans="1:13" s="180" customFormat="1" ht="20.100000000000001" customHeight="1" x14ac:dyDescent="0.25">
      <c r="A720" s="384"/>
      <c r="B720" s="16">
        <v>3295253059</v>
      </c>
      <c r="C720" s="44">
        <v>10516050</v>
      </c>
      <c r="D720" s="303">
        <v>8028742047598</v>
      </c>
      <c r="E720" s="16" t="s">
        <v>405</v>
      </c>
      <c r="F720" s="44" t="s">
        <v>6</v>
      </c>
      <c r="G720" s="17">
        <v>545</v>
      </c>
      <c r="H720" s="45">
        <f t="shared" si="16"/>
        <v>545</v>
      </c>
      <c r="I720" s="46">
        <v>9</v>
      </c>
      <c r="J720" s="46"/>
      <c r="K720" s="46"/>
      <c r="L720" s="46"/>
      <c r="M720" s="214"/>
    </row>
    <row r="721" spans="1:13" s="180" customFormat="1" ht="20.100000000000001" customHeight="1" x14ac:dyDescent="0.25">
      <c r="A721" s="384"/>
      <c r="B721" s="16">
        <v>3295253060</v>
      </c>
      <c r="C721" s="44">
        <v>10516063</v>
      </c>
      <c r="D721" s="303">
        <v>8028742047604</v>
      </c>
      <c r="E721" s="16" t="s">
        <v>406</v>
      </c>
      <c r="F721" s="44" t="s">
        <v>6</v>
      </c>
      <c r="G721" s="17">
        <v>651</v>
      </c>
      <c r="H721" s="45">
        <f t="shared" si="16"/>
        <v>651</v>
      </c>
      <c r="I721" s="46">
        <v>10</v>
      </c>
      <c r="J721" s="46"/>
      <c r="K721" s="46"/>
      <c r="L721" s="46"/>
      <c r="M721" s="214"/>
    </row>
    <row r="722" spans="1:13" s="180" customFormat="1" ht="20.100000000000001" customHeight="1" x14ac:dyDescent="0.25">
      <c r="A722" s="384"/>
      <c r="B722" s="16">
        <v>3295253061</v>
      </c>
      <c r="C722" s="44">
        <v>10516075</v>
      </c>
      <c r="D722" s="303">
        <v>8028742047611</v>
      </c>
      <c r="E722" s="16" t="s">
        <v>407</v>
      </c>
      <c r="F722" s="44" t="s">
        <v>6</v>
      </c>
      <c r="G722" s="17">
        <v>981</v>
      </c>
      <c r="H722" s="45">
        <f t="shared" si="16"/>
        <v>981</v>
      </c>
      <c r="I722" s="46">
        <v>6</v>
      </c>
      <c r="J722" s="46"/>
      <c r="K722" s="46"/>
      <c r="L722" s="46"/>
      <c r="M722" s="214"/>
    </row>
    <row r="723" spans="1:13" s="180" customFormat="1" ht="20.100000000000001" customHeight="1" x14ac:dyDescent="0.25">
      <c r="A723" s="384"/>
      <c r="B723" s="16">
        <v>3295253062</v>
      </c>
      <c r="C723" s="44">
        <v>10516090</v>
      </c>
      <c r="D723" s="303">
        <v>8028742047628</v>
      </c>
      <c r="E723" s="16" t="s">
        <v>408</v>
      </c>
      <c r="F723" s="44" t="s">
        <v>6</v>
      </c>
      <c r="G723" s="17">
        <v>1071</v>
      </c>
      <c r="H723" s="45">
        <f t="shared" si="16"/>
        <v>1071</v>
      </c>
      <c r="I723" s="46">
        <v>8</v>
      </c>
      <c r="J723" s="46"/>
      <c r="K723" s="46"/>
      <c r="L723" s="46"/>
      <c r="M723" s="214"/>
    </row>
    <row r="724" spans="1:13" s="180" customFormat="1" ht="20.100000000000001" customHeight="1" x14ac:dyDescent="0.25">
      <c r="A724" s="384"/>
      <c r="B724" s="16">
        <v>3295253063</v>
      </c>
      <c r="C724" s="44">
        <v>10516110</v>
      </c>
      <c r="D724" s="303">
        <v>8028742047635</v>
      </c>
      <c r="E724" s="16" t="s">
        <v>409</v>
      </c>
      <c r="F724" s="44" t="s">
        <v>6</v>
      </c>
      <c r="G724" s="17">
        <v>1523</v>
      </c>
      <c r="H724" s="45">
        <f t="shared" si="16"/>
        <v>1523</v>
      </c>
      <c r="I724" s="46">
        <v>5</v>
      </c>
      <c r="J724" s="46"/>
      <c r="K724" s="46"/>
      <c r="L724" s="46"/>
      <c r="M724" s="214"/>
    </row>
    <row r="725" spans="1:13" s="180" customFormat="1" ht="20.100000000000001" customHeight="1" x14ac:dyDescent="0.25">
      <c r="A725" s="384"/>
      <c r="B725" s="16">
        <v>3295253064</v>
      </c>
      <c r="C725" s="44">
        <v>10516125</v>
      </c>
      <c r="D725" s="303">
        <v>8028742035816</v>
      </c>
      <c r="E725" s="16" t="s">
        <v>410</v>
      </c>
      <c r="F725" s="44" t="s">
        <v>6</v>
      </c>
      <c r="G725" s="17">
        <v>1864</v>
      </c>
      <c r="H725" s="45">
        <f t="shared" si="16"/>
        <v>1864</v>
      </c>
      <c r="I725" s="46"/>
      <c r="J725" s="46"/>
      <c r="K725" s="46"/>
      <c r="L725" s="46"/>
      <c r="M725" s="214"/>
    </row>
    <row r="726" spans="1:13" s="180" customFormat="1" ht="20.100000000000001" customHeight="1" x14ac:dyDescent="0.25">
      <c r="A726" s="384"/>
      <c r="B726" s="16">
        <v>3295253065</v>
      </c>
      <c r="C726" s="44">
        <v>10516160</v>
      </c>
      <c r="D726" s="303">
        <v>8028742035823</v>
      </c>
      <c r="E726" s="16" t="s">
        <v>411</v>
      </c>
      <c r="F726" s="44" t="s">
        <v>6</v>
      </c>
      <c r="G726" s="17">
        <v>2720</v>
      </c>
      <c r="H726" s="45">
        <f t="shared" si="16"/>
        <v>2720</v>
      </c>
      <c r="I726" s="46"/>
      <c r="J726" s="46"/>
      <c r="K726" s="46"/>
      <c r="L726" s="46"/>
      <c r="M726" s="214"/>
    </row>
    <row r="727" spans="1:13" s="180" customFormat="1" ht="20.100000000000001" customHeight="1" x14ac:dyDescent="0.25">
      <c r="A727" s="384"/>
      <c r="B727" s="16">
        <v>3295253267</v>
      </c>
      <c r="C727" s="18">
        <v>10516180</v>
      </c>
      <c r="D727" s="303">
        <v>8028742039982</v>
      </c>
      <c r="E727" s="16" t="s">
        <v>4018</v>
      </c>
      <c r="F727" s="44" t="s">
        <v>6</v>
      </c>
      <c r="G727" s="17">
        <v>4205</v>
      </c>
      <c r="H727" s="45">
        <f t="shared" si="16"/>
        <v>4205</v>
      </c>
      <c r="I727" s="46"/>
      <c r="J727" s="46"/>
      <c r="K727" s="46"/>
      <c r="L727" s="46"/>
      <c r="M727" s="214"/>
    </row>
    <row r="728" spans="1:13" s="180" customFormat="1" ht="20.100000000000001" customHeight="1" x14ac:dyDescent="0.25">
      <c r="A728" s="384"/>
      <c r="B728" s="16">
        <v>3295253268</v>
      </c>
      <c r="C728" s="18">
        <v>10516200</v>
      </c>
      <c r="D728" s="303">
        <v>8028742039999</v>
      </c>
      <c r="E728" s="16" t="s">
        <v>4019</v>
      </c>
      <c r="F728" s="44" t="s">
        <v>6</v>
      </c>
      <c r="G728" s="17">
        <v>4865</v>
      </c>
      <c r="H728" s="45">
        <f t="shared" si="16"/>
        <v>4865</v>
      </c>
      <c r="I728" s="46"/>
      <c r="J728" s="46"/>
      <c r="K728" s="46"/>
      <c r="L728" s="46"/>
      <c r="M728" s="214"/>
    </row>
    <row r="729" spans="1:13" s="180" customFormat="1" ht="20.100000000000001" customHeight="1" x14ac:dyDescent="0.25">
      <c r="A729" s="384"/>
      <c r="B729" s="16">
        <v>3295253269</v>
      </c>
      <c r="C729" s="18">
        <v>10516225</v>
      </c>
      <c r="D729" s="303">
        <v>8028742049127</v>
      </c>
      <c r="E729" s="16" t="s">
        <v>4020</v>
      </c>
      <c r="F729" s="44" t="s">
        <v>6</v>
      </c>
      <c r="G729" s="17">
        <v>6771</v>
      </c>
      <c r="H729" s="45">
        <f t="shared" ref="H729:H792" si="17">G729*(100-$H$663)/100</f>
        <v>6771</v>
      </c>
      <c r="I729" s="46"/>
      <c r="J729" s="46"/>
      <c r="K729" s="46"/>
      <c r="L729" s="46"/>
      <c r="M729" s="214"/>
    </row>
    <row r="730" spans="1:13" s="180" customFormat="1" ht="20.100000000000001" customHeight="1" x14ac:dyDescent="0.25">
      <c r="A730" s="384"/>
      <c r="B730" s="16">
        <v>3295253270</v>
      </c>
      <c r="C730" s="18">
        <v>10516315</v>
      </c>
      <c r="D730" s="303">
        <v>8028742035267</v>
      </c>
      <c r="E730" s="16" t="s">
        <v>4021</v>
      </c>
      <c r="F730" s="44" t="s">
        <v>6</v>
      </c>
      <c r="G730" s="17">
        <v>14142</v>
      </c>
      <c r="H730" s="45">
        <f t="shared" si="17"/>
        <v>14142</v>
      </c>
      <c r="I730" s="46"/>
      <c r="J730" s="46"/>
      <c r="K730" s="46"/>
      <c r="L730" s="46"/>
      <c r="M730" s="214"/>
    </row>
    <row r="731" spans="1:13" s="180" customFormat="1" ht="20.100000000000001" customHeight="1" x14ac:dyDescent="0.25">
      <c r="A731" s="245" t="s">
        <v>26</v>
      </c>
      <c r="B731" s="16">
        <v>3295253037</v>
      </c>
      <c r="C731" s="18">
        <v>10316090</v>
      </c>
      <c r="D731" s="22"/>
      <c r="E731" s="16" t="s">
        <v>412</v>
      </c>
      <c r="F731" s="44" t="s">
        <v>6</v>
      </c>
      <c r="G731" s="17">
        <v>1946</v>
      </c>
      <c r="H731" s="45">
        <f t="shared" si="17"/>
        <v>1946</v>
      </c>
      <c r="I731" s="46">
        <v>8</v>
      </c>
      <c r="J731" s="46"/>
      <c r="K731" s="46"/>
      <c r="L731" s="46"/>
      <c r="M731" s="214"/>
    </row>
    <row r="732" spans="1:13" s="180" customFormat="1" ht="20.100000000000001" customHeight="1" x14ac:dyDescent="0.25">
      <c r="A732" s="384"/>
      <c r="B732" s="16">
        <v>3295253038</v>
      </c>
      <c r="C732" s="19">
        <v>10316110</v>
      </c>
      <c r="D732" s="55"/>
      <c r="E732" s="16" t="s">
        <v>413</v>
      </c>
      <c r="F732" s="44" t="s">
        <v>6</v>
      </c>
      <c r="G732" s="17">
        <v>2846</v>
      </c>
      <c r="H732" s="45">
        <f t="shared" si="17"/>
        <v>2846</v>
      </c>
      <c r="I732" s="46">
        <v>6</v>
      </c>
      <c r="J732" s="46"/>
      <c r="K732" s="46"/>
      <c r="L732" s="46"/>
      <c r="M732" s="214"/>
    </row>
    <row r="733" spans="1:13" s="180" customFormat="1" ht="20.100000000000001" customHeight="1" x14ac:dyDescent="0.25">
      <c r="A733" s="384"/>
      <c r="B733" s="16">
        <v>3295253039</v>
      </c>
      <c r="C733" s="18">
        <v>10316125</v>
      </c>
      <c r="D733" s="22"/>
      <c r="E733" s="16" t="s">
        <v>414</v>
      </c>
      <c r="F733" s="44" t="s">
        <v>6</v>
      </c>
      <c r="G733" s="17">
        <v>3489</v>
      </c>
      <c r="H733" s="45">
        <f t="shared" si="17"/>
        <v>3489</v>
      </c>
      <c r="I733" s="46">
        <v>4</v>
      </c>
      <c r="J733" s="46"/>
      <c r="K733" s="46"/>
      <c r="L733" s="46"/>
      <c r="M733" s="214"/>
    </row>
    <row r="734" spans="1:13" s="180" customFormat="1" ht="20.100000000000001" customHeight="1" x14ac:dyDescent="0.25">
      <c r="A734" s="384"/>
      <c r="B734" s="16">
        <v>3295253040</v>
      </c>
      <c r="C734" s="19">
        <v>10316160</v>
      </c>
      <c r="D734" s="55"/>
      <c r="E734" s="16" t="s">
        <v>415</v>
      </c>
      <c r="F734" s="44" t="s">
        <v>6</v>
      </c>
      <c r="G734" s="17">
        <v>7409</v>
      </c>
      <c r="H734" s="45">
        <f t="shared" si="17"/>
        <v>7409</v>
      </c>
      <c r="I734" s="46">
        <v>5</v>
      </c>
      <c r="J734" s="46"/>
      <c r="K734" s="46"/>
      <c r="L734" s="46"/>
      <c r="M734" s="214"/>
    </row>
    <row r="735" spans="1:13" s="180" customFormat="1" ht="20.100000000000001" customHeight="1" x14ac:dyDescent="0.25">
      <c r="A735" s="384"/>
      <c r="B735" s="16">
        <v>3295253041</v>
      </c>
      <c r="C735" s="18">
        <v>10316180</v>
      </c>
      <c r="D735" s="22"/>
      <c r="E735" s="16" t="s">
        <v>416</v>
      </c>
      <c r="F735" s="44" t="s">
        <v>6</v>
      </c>
      <c r="G735" s="17">
        <v>8756</v>
      </c>
      <c r="H735" s="45">
        <f t="shared" si="17"/>
        <v>8756</v>
      </c>
      <c r="I735" s="46">
        <v>3</v>
      </c>
      <c r="J735" s="46"/>
      <c r="K735" s="46"/>
      <c r="L735" s="46"/>
      <c r="M735" s="214"/>
    </row>
    <row r="736" spans="1:13" s="180" customFormat="1" ht="20.100000000000001" customHeight="1" x14ac:dyDescent="0.25">
      <c r="A736" s="384"/>
      <c r="B736" s="16">
        <v>3295253042</v>
      </c>
      <c r="C736" s="19">
        <v>10316200</v>
      </c>
      <c r="D736" s="55"/>
      <c r="E736" s="16" t="s">
        <v>417</v>
      </c>
      <c r="F736" s="44" t="s">
        <v>6</v>
      </c>
      <c r="G736" s="17">
        <v>11974</v>
      </c>
      <c r="H736" s="45">
        <f t="shared" si="17"/>
        <v>11974</v>
      </c>
      <c r="I736" s="46"/>
      <c r="J736" s="46"/>
      <c r="K736" s="46"/>
      <c r="L736" s="46"/>
      <c r="M736" s="214"/>
    </row>
    <row r="737" spans="1:13" s="180" customFormat="1" ht="20.100000000000001" customHeight="1" x14ac:dyDescent="0.25">
      <c r="A737" s="246"/>
      <c r="B737" s="16">
        <v>3295253043</v>
      </c>
      <c r="C737" s="18">
        <v>10316225</v>
      </c>
      <c r="D737" s="22"/>
      <c r="E737" s="16" t="s">
        <v>418</v>
      </c>
      <c r="F737" s="44" t="s">
        <v>6</v>
      </c>
      <c r="G737" s="17">
        <v>13472</v>
      </c>
      <c r="H737" s="45">
        <f t="shared" si="17"/>
        <v>13472</v>
      </c>
      <c r="I737" s="46"/>
      <c r="J737" s="46"/>
      <c r="K737" s="46"/>
      <c r="L737" s="46"/>
      <c r="M737" s="214"/>
    </row>
    <row r="738" spans="1:13" s="180" customFormat="1" ht="20.100000000000001" customHeight="1" x14ac:dyDescent="0.25">
      <c r="A738" s="245" t="s">
        <v>27</v>
      </c>
      <c r="B738" s="16">
        <v>3295253021</v>
      </c>
      <c r="C738" s="18">
        <v>11116110</v>
      </c>
      <c r="D738" s="22"/>
      <c r="E738" s="16" t="s">
        <v>419</v>
      </c>
      <c r="F738" s="44" t="s">
        <v>6</v>
      </c>
      <c r="G738" s="17">
        <v>2816</v>
      </c>
      <c r="H738" s="45">
        <f t="shared" si="17"/>
        <v>2816</v>
      </c>
      <c r="I738" s="46">
        <v>5</v>
      </c>
      <c r="J738" s="46"/>
      <c r="K738" s="46"/>
      <c r="L738" s="46"/>
      <c r="M738" s="214"/>
    </row>
    <row r="739" spans="1:13" s="180" customFormat="1" ht="20.100000000000001" customHeight="1" x14ac:dyDescent="0.25">
      <c r="A739" s="384"/>
      <c r="B739" s="16">
        <v>3295253022</v>
      </c>
      <c r="C739" s="19">
        <v>11116125</v>
      </c>
      <c r="D739" s="55"/>
      <c r="E739" s="16" t="s">
        <v>420</v>
      </c>
      <c r="F739" s="44" t="s">
        <v>6</v>
      </c>
      <c r="G739" s="17">
        <v>3966</v>
      </c>
      <c r="H739" s="45">
        <f t="shared" si="17"/>
        <v>3966</v>
      </c>
      <c r="I739" s="46"/>
      <c r="J739" s="46"/>
      <c r="K739" s="46"/>
      <c r="L739" s="46"/>
      <c r="M739" s="214"/>
    </row>
    <row r="740" spans="1:13" s="180" customFormat="1" ht="20.100000000000001" customHeight="1" x14ac:dyDescent="0.25">
      <c r="A740" s="384"/>
      <c r="B740" s="16">
        <v>3295253023</v>
      </c>
      <c r="C740" s="18">
        <v>11116160</v>
      </c>
      <c r="D740" s="22"/>
      <c r="E740" s="16" t="s">
        <v>421</v>
      </c>
      <c r="F740" s="44" t="s">
        <v>6</v>
      </c>
      <c r="G740" s="17">
        <v>7259</v>
      </c>
      <c r="H740" s="45">
        <f t="shared" si="17"/>
        <v>7259</v>
      </c>
      <c r="I740" s="46"/>
      <c r="J740" s="46"/>
      <c r="K740" s="46"/>
      <c r="L740" s="46"/>
      <c r="M740" s="214"/>
    </row>
    <row r="741" spans="1:13" s="180" customFormat="1" ht="20.100000000000001" customHeight="1" x14ac:dyDescent="0.25">
      <c r="A741" s="384"/>
      <c r="B741" s="16">
        <v>3295253024</v>
      </c>
      <c r="C741" s="19">
        <v>11116180</v>
      </c>
      <c r="D741" s="55"/>
      <c r="E741" s="16" t="s">
        <v>422</v>
      </c>
      <c r="F741" s="44" t="s">
        <v>6</v>
      </c>
      <c r="G741" s="17">
        <v>9880</v>
      </c>
      <c r="H741" s="45">
        <f t="shared" si="17"/>
        <v>9880</v>
      </c>
      <c r="I741" s="46"/>
      <c r="J741" s="46"/>
      <c r="K741" s="46"/>
      <c r="L741" s="46"/>
      <c r="M741" s="214"/>
    </row>
    <row r="742" spans="1:13" s="180" customFormat="1" ht="20.100000000000001" customHeight="1" x14ac:dyDescent="0.25">
      <c r="A742" s="384"/>
      <c r="B742" s="16">
        <v>3295253025</v>
      </c>
      <c r="C742" s="18">
        <v>11116225</v>
      </c>
      <c r="D742" s="22"/>
      <c r="E742" s="16" t="s">
        <v>423</v>
      </c>
      <c r="F742" s="44" t="s">
        <v>6</v>
      </c>
      <c r="G742" s="17">
        <v>16164</v>
      </c>
      <c r="H742" s="45">
        <f t="shared" si="17"/>
        <v>16164</v>
      </c>
      <c r="I742" s="46"/>
      <c r="J742" s="46"/>
      <c r="K742" s="46"/>
      <c r="L742" s="46"/>
      <c r="M742" s="214"/>
    </row>
    <row r="743" spans="1:13" s="180" customFormat="1" ht="20.100000000000001" customHeight="1" x14ac:dyDescent="0.25">
      <c r="A743" s="245" t="s">
        <v>28</v>
      </c>
      <c r="B743" s="16">
        <v>3295253027</v>
      </c>
      <c r="C743" s="18">
        <v>10216025</v>
      </c>
      <c r="D743" s="303">
        <v>8028742035762</v>
      </c>
      <c r="E743" s="16" t="s">
        <v>424</v>
      </c>
      <c r="F743" s="44" t="s">
        <v>6</v>
      </c>
      <c r="G743" s="17">
        <v>322</v>
      </c>
      <c r="H743" s="45">
        <f t="shared" si="17"/>
        <v>322</v>
      </c>
      <c r="I743" s="46">
        <v>20</v>
      </c>
      <c r="J743" s="46"/>
      <c r="K743" s="46"/>
      <c r="L743" s="46"/>
      <c r="M743" s="214"/>
    </row>
    <row r="744" spans="1:13" s="180" customFormat="1" ht="20.100000000000001" customHeight="1" x14ac:dyDescent="0.25">
      <c r="A744" s="230"/>
      <c r="B744" s="16">
        <v>3295253028</v>
      </c>
      <c r="C744" s="19">
        <v>10216032</v>
      </c>
      <c r="D744" s="303">
        <v>8028742043385</v>
      </c>
      <c r="E744" s="16" t="s">
        <v>425</v>
      </c>
      <c r="F744" s="44" t="s">
        <v>6</v>
      </c>
      <c r="G744" s="17">
        <v>389</v>
      </c>
      <c r="H744" s="45">
        <f t="shared" si="17"/>
        <v>389</v>
      </c>
      <c r="I744" s="46">
        <v>18</v>
      </c>
      <c r="J744" s="46"/>
      <c r="K744" s="46"/>
      <c r="L744" s="46"/>
      <c r="M744" s="214"/>
    </row>
    <row r="745" spans="1:13" s="180" customFormat="1" ht="20.100000000000001" customHeight="1" x14ac:dyDescent="0.25">
      <c r="A745" s="231"/>
      <c r="B745" s="16">
        <v>3295253029</v>
      </c>
      <c r="C745" s="19">
        <v>10216040</v>
      </c>
      <c r="D745" s="303">
        <v>8028742022861</v>
      </c>
      <c r="E745" s="16" t="s">
        <v>426</v>
      </c>
      <c r="F745" s="44" t="s">
        <v>6</v>
      </c>
      <c r="G745" s="17">
        <v>518</v>
      </c>
      <c r="H745" s="45">
        <f t="shared" si="17"/>
        <v>518</v>
      </c>
      <c r="I745" s="46">
        <v>10</v>
      </c>
      <c r="J745" s="46"/>
      <c r="K745" s="46"/>
      <c r="L745" s="46"/>
      <c r="M745" s="214"/>
    </row>
    <row r="746" spans="1:13" s="180" customFormat="1" ht="20.100000000000001" customHeight="1" x14ac:dyDescent="0.25">
      <c r="A746" s="384"/>
      <c r="B746" s="16">
        <v>3295253030</v>
      </c>
      <c r="C746" s="19">
        <v>10216050</v>
      </c>
      <c r="D746" s="303">
        <v>8028742022878</v>
      </c>
      <c r="E746" s="16" t="s">
        <v>427</v>
      </c>
      <c r="F746" s="44" t="s">
        <v>6</v>
      </c>
      <c r="G746" s="17">
        <v>558</v>
      </c>
      <c r="H746" s="45">
        <f t="shared" si="17"/>
        <v>558</v>
      </c>
      <c r="I746" s="46">
        <v>14</v>
      </c>
      <c r="J746" s="46"/>
      <c r="K746" s="46"/>
      <c r="L746" s="46"/>
      <c r="M746" s="214"/>
    </row>
    <row r="747" spans="1:13" s="180" customFormat="1" ht="20.100000000000001" customHeight="1" x14ac:dyDescent="0.25">
      <c r="A747" s="384"/>
      <c r="B747" s="16">
        <v>3295253031</v>
      </c>
      <c r="C747" s="19">
        <v>10216063</v>
      </c>
      <c r="D747" s="303">
        <v>8028742022885</v>
      </c>
      <c r="E747" s="16" t="s">
        <v>428</v>
      </c>
      <c r="F747" s="44" t="s">
        <v>6</v>
      </c>
      <c r="G747" s="17">
        <v>620</v>
      </c>
      <c r="H747" s="45">
        <f t="shared" si="17"/>
        <v>620</v>
      </c>
      <c r="I747" s="46">
        <v>8</v>
      </c>
      <c r="J747" s="46"/>
      <c r="K747" s="46"/>
      <c r="L747" s="46"/>
      <c r="M747" s="214"/>
    </row>
    <row r="748" spans="1:13" s="180" customFormat="1" ht="20.100000000000001" customHeight="1" x14ac:dyDescent="0.25">
      <c r="A748" s="384"/>
      <c r="B748" s="16">
        <v>3295253032</v>
      </c>
      <c r="C748" s="19">
        <v>10216075</v>
      </c>
      <c r="D748" s="303">
        <v>8028742022892</v>
      </c>
      <c r="E748" s="16" t="s">
        <v>429</v>
      </c>
      <c r="F748" s="44" t="s">
        <v>6</v>
      </c>
      <c r="G748" s="17">
        <v>905</v>
      </c>
      <c r="H748" s="45">
        <f t="shared" si="17"/>
        <v>905</v>
      </c>
      <c r="I748" s="46">
        <v>4</v>
      </c>
      <c r="J748" s="46"/>
      <c r="K748" s="46"/>
      <c r="L748" s="46"/>
      <c r="M748" s="214"/>
    </row>
    <row r="749" spans="1:13" s="180" customFormat="1" ht="20.100000000000001" customHeight="1" x14ac:dyDescent="0.25">
      <c r="A749" s="384"/>
      <c r="B749" s="16">
        <v>3295253033</v>
      </c>
      <c r="C749" s="18">
        <v>10216090</v>
      </c>
      <c r="D749" s="303">
        <v>8028742022908</v>
      </c>
      <c r="E749" s="16" t="s">
        <v>430</v>
      </c>
      <c r="F749" s="44" t="s">
        <v>6</v>
      </c>
      <c r="G749" s="17">
        <v>1046</v>
      </c>
      <c r="H749" s="45">
        <f t="shared" si="17"/>
        <v>1046</v>
      </c>
      <c r="I749" s="46">
        <v>6</v>
      </c>
      <c r="J749" s="46"/>
      <c r="K749" s="46"/>
      <c r="L749" s="46"/>
      <c r="M749" s="214"/>
    </row>
    <row r="750" spans="1:13" s="180" customFormat="1" ht="20.100000000000001" customHeight="1" x14ac:dyDescent="0.25">
      <c r="A750" s="384"/>
      <c r="B750" s="16">
        <v>3295253034</v>
      </c>
      <c r="C750" s="19">
        <v>10216110</v>
      </c>
      <c r="D750" s="303">
        <v>8028742022915</v>
      </c>
      <c r="E750" s="16" t="s">
        <v>431</v>
      </c>
      <c r="F750" s="44" t="s">
        <v>6</v>
      </c>
      <c r="G750" s="17">
        <v>1480</v>
      </c>
      <c r="H750" s="45">
        <f t="shared" si="17"/>
        <v>1480</v>
      </c>
      <c r="I750" s="46">
        <v>4</v>
      </c>
      <c r="J750" s="46"/>
      <c r="K750" s="46"/>
      <c r="L750" s="46"/>
      <c r="M750" s="214"/>
    </row>
    <row r="751" spans="1:13" s="180" customFormat="1" ht="20.100000000000001" customHeight="1" x14ac:dyDescent="0.25">
      <c r="A751" s="384"/>
      <c r="B751" s="16">
        <v>3295253035</v>
      </c>
      <c r="C751" s="18">
        <v>10216125</v>
      </c>
      <c r="D751" s="303">
        <v>8028742033041</v>
      </c>
      <c r="E751" s="16" t="s">
        <v>432</v>
      </c>
      <c r="F751" s="44" t="s">
        <v>6</v>
      </c>
      <c r="G751" s="17">
        <v>1946</v>
      </c>
      <c r="H751" s="45">
        <f t="shared" si="17"/>
        <v>1946</v>
      </c>
      <c r="I751" s="46"/>
      <c r="J751" s="46"/>
      <c r="K751" s="46"/>
      <c r="L751" s="46"/>
      <c r="M751" s="214"/>
    </row>
    <row r="752" spans="1:13" s="180" customFormat="1" ht="20.100000000000001" customHeight="1" x14ac:dyDescent="0.25">
      <c r="A752" s="247"/>
      <c r="B752" s="16">
        <v>3295253036</v>
      </c>
      <c r="C752" s="19">
        <v>10216160</v>
      </c>
      <c r="D752" s="303">
        <v>8028742033058</v>
      </c>
      <c r="E752" s="16" t="s">
        <v>433</v>
      </c>
      <c r="F752" s="44" t="s">
        <v>6</v>
      </c>
      <c r="G752" s="17">
        <v>3276</v>
      </c>
      <c r="H752" s="45">
        <f t="shared" si="17"/>
        <v>3276</v>
      </c>
      <c r="I752" s="46"/>
      <c r="J752" s="46"/>
      <c r="K752" s="46"/>
      <c r="L752" s="46"/>
      <c r="M752" s="214"/>
    </row>
    <row r="753" spans="1:13" s="180" customFormat="1" ht="20.100000000000001" customHeight="1" x14ac:dyDescent="0.25">
      <c r="A753" s="245" t="s">
        <v>20</v>
      </c>
      <c r="B753" s="16">
        <v>3295253067</v>
      </c>
      <c r="C753" s="44">
        <v>10616020</v>
      </c>
      <c r="D753" s="303">
        <v>8028742043637</v>
      </c>
      <c r="E753" s="16" t="s">
        <v>434</v>
      </c>
      <c r="F753" s="44" t="s">
        <v>6</v>
      </c>
      <c r="G753" s="17">
        <v>216</v>
      </c>
      <c r="H753" s="45">
        <f t="shared" si="17"/>
        <v>216</v>
      </c>
      <c r="I753" s="46"/>
      <c r="J753" s="46"/>
      <c r="K753" s="46"/>
      <c r="L753" s="46"/>
      <c r="M753" s="214"/>
    </row>
    <row r="754" spans="1:13" s="180" customFormat="1" ht="20.100000000000001" customHeight="1" x14ac:dyDescent="0.25">
      <c r="A754" s="384"/>
      <c r="B754" s="16">
        <v>3295253068</v>
      </c>
      <c r="C754" s="44">
        <v>10616025</v>
      </c>
      <c r="D754" s="303">
        <v>8028742043644</v>
      </c>
      <c r="E754" s="16" t="s">
        <v>435</v>
      </c>
      <c r="F754" s="44" t="s">
        <v>6</v>
      </c>
      <c r="G754" s="17">
        <v>228</v>
      </c>
      <c r="H754" s="45">
        <f t="shared" si="17"/>
        <v>228</v>
      </c>
      <c r="I754" s="46"/>
      <c r="J754" s="46"/>
      <c r="K754" s="46"/>
      <c r="L754" s="46"/>
      <c r="M754" s="214"/>
    </row>
    <row r="755" spans="1:13" s="180" customFormat="1" ht="20.100000000000001" customHeight="1" x14ac:dyDescent="0.25">
      <c r="A755" s="384"/>
      <c r="B755" s="16">
        <v>3295253069</v>
      </c>
      <c r="C755" s="44">
        <v>10616032</v>
      </c>
      <c r="D755" s="303">
        <v>8028742043378</v>
      </c>
      <c r="E755" s="16" t="s">
        <v>436</v>
      </c>
      <c r="F755" s="44" t="s">
        <v>6</v>
      </c>
      <c r="G755" s="17">
        <v>237</v>
      </c>
      <c r="H755" s="45">
        <f t="shared" si="17"/>
        <v>237</v>
      </c>
      <c r="I755" s="46"/>
      <c r="J755" s="46"/>
      <c r="K755" s="46"/>
      <c r="L755" s="46"/>
      <c r="M755" s="214"/>
    </row>
    <row r="756" spans="1:13" s="180" customFormat="1" ht="20.100000000000001" customHeight="1" x14ac:dyDescent="0.25">
      <c r="A756" s="384"/>
      <c r="B756" s="16">
        <v>3295253070</v>
      </c>
      <c r="C756" s="44">
        <v>10616040</v>
      </c>
      <c r="D756" s="303">
        <v>8028742043651</v>
      </c>
      <c r="E756" s="16" t="s">
        <v>437</v>
      </c>
      <c r="F756" s="44" t="s">
        <v>6</v>
      </c>
      <c r="G756" s="17">
        <v>255</v>
      </c>
      <c r="H756" s="45">
        <f t="shared" si="17"/>
        <v>255</v>
      </c>
      <c r="I756" s="46"/>
      <c r="J756" s="46"/>
      <c r="K756" s="46"/>
      <c r="L756" s="46"/>
      <c r="M756" s="214"/>
    </row>
    <row r="757" spans="1:13" s="180" customFormat="1" ht="20.100000000000001" customHeight="1" x14ac:dyDescent="0.25">
      <c r="A757" s="384"/>
      <c r="B757" s="16">
        <v>3295253071</v>
      </c>
      <c r="C757" s="44">
        <v>10616050</v>
      </c>
      <c r="D757" s="303">
        <v>8028742042852</v>
      </c>
      <c r="E757" s="16" t="s">
        <v>438</v>
      </c>
      <c r="F757" s="44" t="s">
        <v>6</v>
      </c>
      <c r="G757" s="17">
        <v>346</v>
      </c>
      <c r="H757" s="45">
        <f t="shared" si="17"/>
        <v>346</v>
      </c>
      <c r="I757" s="46"/>
      <c r="J757" s="46"/>
      <c r="K757" s="46"/>
      <c r="L757" s="46"/>
      <c r="M757" s="214"/>
    </row>
    <row r="758" spans="1:13" s="180" customFormat="1" ht="20.100000000000001" customHeight="1" x14ac:dyDescent="0.25">
      <c r="A758" s="384"/>
      <c r="B758" s="16">
        <v>3295253072</v>
      </c>
      <c r="C758" s="44">
        <v>10616063</v>
      </c>
      <c r="D758" s="303">
        <v>8028742042845</v>
      </c>
      <c r="E758" s="16" t="s">
        <v>439</v>
      </c>
      <c r="F758" s="44" t="s">
        <v>6</v>
      </c>
      <c r="G758" s="17">
        <v>402</v>
      </c>
      <c r="H758" s="45">
        <f t="shared" si="17"/>
        <v>402</v>
      </c>
      <c r="I758" s="46"/>
      <c r="J758" s="46"/>
      <c r="K758" s="46"/>
      <c r="L758" s="46"/>
      <c r="M758" s="214"/>
    </row>
    <row r="759" spans="1:13" s="180" customFormat="1" ht="20.100000000000001" customHeight="1" x14ac:dyDescent="0.25">
      <c r="A759" s="384"/>
      <c r="B759" s="16">
        <v>3295253073</v>
      </c>
      <c r="C759" s="44">
        <v>10616075</v>
      </c>
      <c r="D759" s="303">
        <v>8028742033980</v>
      </c>
      <c r="E759" s="16" t="s">
        <v>440</v>
      </c>
      <c r="F759" s="44" t="s">
        <v>6</v>
      </c>
      <c r="G759" s="17">
        <v>625</v>
      </c>
      <c r="H759" s="45">
        <f t="shared" si="17"/>
        <v>625</v>
      </c>
      <c r="I759" s="46"/>
      <c r="J759" s="46"/>
      <c r="K759" s="46"/>
      <c r="L759" s="46"/>
      <c r="M759" s="214"/>
    </row>
    <row r="760" spans="1:13" s="180" customFormat="1" ht="20.100000000000001" customHeight="1" x14ac:dyDescent="0.25">
      <c r="A760" s="384"/>
      <c r="B760" s="16">
        <v>3295253074</v>
      </c>
      <c r="C760" s="44">
        <v>10616090</v>
      </c>
      <c r="D760" s="303">
        <v>8028742044948</v>
      </c>
      <c r="E760" s="16" t="s">
        <v>441</v>
      </c>
      <c r="F760" s="44" t="s">
        <v>6</v>
      </c>
      <c r="G760" s="17">
        <v>809</v>
      </c>
      <c r="H760" s="45">
        <f t="shared" si="17"/>
        <v>809</v>
      </c>
      <c r="I760" s="46"/>
      <c r="J760" s="46"/>
      <c r="K760" s="46"/>
      <c r="L760" s="46"/>
      <c r="M760" s="214"/>
    </row>
    <row r="761" spans="1:13" s="180" customFormat="1" ht="20.100000000000001" customHeight="1" x14ac:dyDescent="0.25">
      <c r="A761" s="384"/>
      <c r="B761" s="16">
        <v>3295253075</v>
      </c>
      <c r="C761" s="44">
        <v>10616110</v>
      </c>
      <c r="D761" s="303">
        <v>8028742044955</v>
      </c>
      <c r="E761" s="16" t="s">
        <v>442</v>
      </c>
      <c r="F761" s="44" t="s">
        <v>6</v>
      </c>
      <c r="G761" s="17">
        <v>1040</v>
      </c>
      <c r="H761" s="45">
        <f t="shared" si="17"/>
        <v>1040</v>
      </c>
      <c r="I761" s="46"/>
      <c r="J761" s="46"/>
      <c r="K761" s="46"/>
      <c r="L761" s="46"/>
      <c r="M761" s="214"/>
    </row>
    <row r="762" spans="1:13" s="180" customFormat="1" ht="20.100000000000001" customHeight="1" x14ac:dyDescent="0.25">
      <c r="A762" s="384"/>
      <c r="B762" s="16">
        <v>3295253076</v>
      </c>
      <c r="C762" s="44">
        <v>10616125</v>
      </c>
      <c r="D762" s="303">
        <v>8028742044962</v>
      </c>
      <c r="E762" s="16" t="s">
        <v>443</v>
      </c>
      <c r="F762" s="44" t="s">
        <v>6</v>
      </c>
      <c r="G762" s="17">
        <v>1274</v>
      </c>
      <c r="H762" s="45">
        <f t="shared" si="17"/>
        <v>1274</v>
      </c>
      <c r="I762" s="46"/>
      <c r="J762" s="46"/>
      <c r="K762" s="46"/>
      <c r="L762" s="46"/>
      <c r="M762" s="214"/>
    </row>
    <row r="763" spans="1:13" s="180" customFormat="1" ht="20.100000000000001" customHeight="1" x14ac:dyDescent="0.25">
      <c r="A763" s="384"/>
      <c r="B763" s="16">
        <v>3295253077</v>
      </c>
      <c r="C763" s="44">
        <v>10616140</v>
      </c>
      <c r="D763" s="303">
        <v>8028742044245</v>
      </c>
      <c r="E763" s="16" t="s">
        <v>444</v>
      </c>
      <c r="F763" s="44" t="s">
        <v>6</v>
      </c>
      <c r="G763" s="17">
        <v>1812</v>
      </c>
      <c r="H763" s="45">
        <f t="shared" si="17"/>
        <v>1812</v>
      </c>
      <c r="I763" s="46"/>
      <c r="J763" s="46"/>
      <c r="K763" s="46"/>
      <c r="L763" s="46"/>
      <c r="M763" s="214"/>
    </row>
    <row r="764" spans="1:13" s="180" customFormat="1" ht="20.100000000000001" customHeight="1" x14ac:dyDescent="0.25">
      <c r="A764" s="240"/>
      <c r="B764" s="16">
        <v>3295253078</v>
      </c>
      <c r="C764" s="44">
        <v>10616160</v>
      </c>
      <c r="D764" s="303">
        <v>8028742043828</v>
      </c>
      <c r="E764" s="16" t="s">
        <v>445</v>
      </c>
      <c r="F764" s="44" t="s">
        <v>6</v>
      </c>
      <c r="G764" s="17">
        <v>1874</v>
      </c>
      <c r="H764" s="45">
        <f t="shared" si="17"/>
        <v>1874</v>
      </c>
      <c r="I764" s="46"/>
      <c r="J764" s="46"/>
      <c r="K764" s="46"/>
      <c r="L764" s="46"/>
      <c r="M764" s="214"/>
    </row>
    <row r="765" spans="1:13" s="180" customFormat="1" ht="20.100000000000001" customHeight="1" x14ac:dyDescent="0.25">
      <c r="A765" s="384" t="s">
        <v>29</v>
      </c>
      <c r="B765" s="16">
        <v>3295253151</v>
      </c>
      <c r="C765" s="8">
        <v>10916520</v>
      </c>
      <c r="D765" s="303">
        <v>8028742028184</v>
      </c>
      <c r="E765" s="16" t="s">
        <v>446</v>
      </c>
      <c r="F765" s="44" t="s">
        <v>6</v>
      </c>
      <c r="G765" s="17">
        <v>1210</v>
      </c>
      <c r="H765" s="45">
        <f t="shared" si="17"/>
        <v>1210</v>
      </c>
      <c r="I765" s="46"/>
      <c r="J765" s="46"/>
      <c r="K765" s="46"/>
      <c r="L765" s="46"/>
      <c r="M765" s="214"/>
    </row>
    <row r="766" spans="1:13" s="180" customFormat="1" ht="20.100000000000001" customHeight="1" x14ac:dyDescent="0.25">
      <c r="A766" s="384"/>
      <c r="B766" s="16">
        <v>3295253152</v>
      </c>
      <c r="C766" s="8">
        <v>10916525</v>
      </c>
      <c r="D766" s="303">
        <v>8028742028191</v>
      </c>
      <c r="E766" s="16" t="s">
        <v>447</v>
      </c>
      <c r="F766" s="44" t="s">
        <v>6</v>
      </c>
      <c r="G766" s="17">
        <v>1210</v>
      </c>
      <c r="H766" s="45">
        <f t="shared" si="17"/>
        <v>1210</v>
      </c>
      <c r="I766" s="46"/>
      <c r="J766" s="46"/>
      <c r="K766" s="46"/>
      <c r="L766" s="46"/>
      <c r="M766" s="214"/>
    </row>
    <row r="767" spans="1:13" s="180" customFormat="1" ht="20.100000000000001" customHeight="1" x14ac:dyDescent="0.25">
      <c r="A767" s="384"/>
      <c r="B767" s="16">
        <v>3295253153</v>
      </c>
      <c r="C767" s="8">
        <v>10916532</v>
      </c>
      <c r="D767" s="303">
        <v>8028742030088</v>
      </c>
      <c r="E767" s="16" t="s">
        <v>448</v>
      </c>
      <c r="F767" s="44" t="s">
        <v>6</v>
      </c>
      <c r="G767" s="17">
        <v>1210</v>
      </c>
      <c r="H767" s="45">
        <f t="shared" si="17"/>
        <v>1210</v>
      </c>
      <c r="I767" s="46"/>
      <c r="J767" s="46"/>
      <c r="K767" s="46"/>
      <c r="L767" s="46"/>
      <c r="M767" s="214"/>
    </row>
    <row r="768" spans="1:13" s="180" customFormat="1" ht="20.100000000000001" customHeight="1" x14ac:dyDescent="0.25">
      <c r="A768" s="384"/>
      <c r="B768" s="16">
        <v>3295253154</v>
      </c>
      <c r="C768" s="8">
        <v>10916620</v>
      </c>
      <c r="D768" s="303">
        <v>8028742045976</v>
      </c>
      <c r="E768" s="16" t="s">
        <v>449</v>
      </c>
      <c r="F768" s="44" t="s">
        <v>6</v>
      </c>
      <c r="G768" s="17">
        <v>1244</v>
      </c>
      <c r="H768" s="45">
        <f t="shared" si="17"/>
        <v>1244</v>
      </c>
      <c r="I768" s="46"/>
      <c r="J768" s="46"/>
      <c r="K768" s="46"/>
      <c r="L768" s="46"/>
      <c r="M768" s="214"/>
    </row>
    <row r="769" spans="1:13" s="180" customFormat="1" ht="20.100000000000001" customHeight="1" x14ac:dyDescent="0.25">
      <c r="A769" s="384"/>
      <c r="B769" s="16">
        <v>3295253155</v>
      </c>
      <c r="C769" s="8">
        <v>10916625</v>
      </c>
      <c r="D769" s="303">
        <v>8028742046140</v>
      </c>
      <c r="E769" s="16" t="s">
        <v>450</v>
      </c>
      <c r="F769" s="44" t="s">
        <v>6</v>
      </c>
      <c r="G769" s="17">
        <v>1244</v>
      </c>
      <c r="H769" s="45">
        <f t="shared" si="17"/>
        <v>1244</v>
      </c>
      <c r="I769" s="46"/>
      <c r="J769" s="46"/>
      <c r="K769" s="46"/>
      <c r="L769" s="46"/>
      <c r="M769" s="214"/>
    </row>
    <row r="770" spans="1:13" s="180" customFormat="1" ht="20.100000000000001" customHeight="1" x14ac:dyDescent="0.25">
      <c r="A770" s="384"/>
      <c r="B770" s="16">
        <v>3295253156</v>
      </c>
      <c r="C770" s="8">
        <v>10916632</v>
      </c>
      <c r="D770" s="303">
        <v>8028742046171</v>
      </c>
      <c r="E770" s="16" t="s">
        <v>451</v>
      </c>
      <c r="F770" s="44" t="s">
        <v>6</v>
      </c>
      <c r="G770" s="17">
        <v>1244</v>
      </c>
      <c r="H770" s="45">
        <f t="shared" si="17"/>
        <v>1244</v>
      </c>
      <c r="I770" s="46"/>
      <c r="J770" s="46"/>
      <c r="K770" s="46"/>
      <c r="L770" s="46"/>
      <c r="M770" s="214"/>
    </row>
    <row r="771" spans="1:13" s="180" customFormat="1" ht="20.100000000000001" customHeight="1" x14ac:dyDescent="0.25">
      <c r="A771" s="384"/>
      <c r="B771" s="16">
        <v>3295253157</v>
      </c>
      <c r="C771" s="8">
        <v>10916640</v>
      </c>
      <c r="D771" s="303">
        <v>8028742046201</v>
      </c>
      <c r="E771" s="16" t="s">
        <v>452</v>
      </c>
      <c r="F771" s="44" t="s">
        <v>6</v>
      </c>
      <c r="G771" s="17">
        <v>1244</v>
      </c>
      <c r="H771" s="45">
        <f t="shared" si="17"/>
        <v>1244</v>
      </c>
      <c r="I771" s="46"/>
      <c r="J771" s="46"/>
      <c r="K771" s="46"/>
      <c r="L771" s="46"/>
      <c r="M771" s="214"/>
    </row>
    <row r="772" spans="1:13" s="180" customFormat="1" ht="20.100000000000001" customHeight="1" x14ac:dyDescent="0.25">
      <c r="A772" s="384"/>
      <c r="B772" s="16">
        <v>3295253158</v>
      </c>
      <c r="C772" s="8">
        <v>10916650</v>
      </c>
      <c r="D772" s="303">
        <v>8028742046232</v>
      </c>
      <c r="E772" s="16" t="s">
        <v>453</v>
      </c>
      <c r="F772" s="44" t="s">
        <v>6</v>
      </c>
      <c r="G772" s="17">
        <v>1244</v>
      </c>
      <c r="H772" s="45">
        <f t="shared" si="17"/>
        <v>1244</v>
      </c>
      <c r="I772" s="46"/>
      <c r="J772" s="46"/>
      <c r="K772" s="46"/>
      <c r="L772" s="46"/>
      <c r="M772" s="214"/>
    </row>
    <row r="773" spans="1:13" s="180" customFormat="1" ht="20.100000000000001" customHeight="1" x14ac:dyDescent="0.25">
      <c r="A773" s="384"/>
      <c r="B773" s="16">
        <v>3295253159</v>
      </c>
      <c r="C773" s="8">
        <v>10916663</v>
      </c>
      <c r="D773" s="303">
        <v>8028742046263</v>
      </c>
      <c r="E773" s="16" t="s">
        <v>454</v>
      </c>
      <c r="F773" s="44" t="s">
        <v>6</v>
      </c>
      <c r="G773" s="17">
        <v>1244</v>
      </c>
      <c r="H773" s="45">
        <f t="shared" si="17"/>
        <v>1244</v>
      </c>
      <c r="I773" s="46"/>
      <c r="J773" s="46"/>
      <c r="K773" s="46"/>
      <c r="L773" s="46"/>
      <c r="M773" s="214"/>
    </row>
    <row r="774" spans="1:13" s="180" customFormat="1" ht="20.100000000000001" customHeight="1" x14ac:dyDescent="0.25">
      <c r="A774" s="384"/>
      <c r="B774" s="16">
        <v>3295253160</v>
      </c>
      <c r="C774" s="8">
        <v>10916720</v>
      </c>
      <c r="D774" s="303">
        <v>8028742028269</v>
      </c>
      <c r="E774" s="16" t="s">
        <v>455</v>
      </c>
      <c r="F774" s="44" t="s">
        <v>6</v>
      </c>
      <c r="G774" s="17">
        <v>1301</v>
      </c>
      <c r="H774" s="45">
        <f t="shared" si="17"/>
        <v>1301</v>
      </c>
      <c r="I774" s="46"/>
      <c r="J774" s="46"/>
      <c r="K774" s="46"/>
      <c r="L774" s="46"/>
      <c r="M774" s="214"/>
    </row>
    <row r="775" spans="1:13" s="180" customFormat="1" ht="20.100000000000001" customHeight="1" x14ac:dyDescent="0.25">
      <c r="A775" s="384"/>
      <c r="B775" s="16">
        <v>3295253161</v>
      </c>
      <c r="C775" s="8">
        <v>10916725</v>
      </c>
      <c r="D775" s="303">
        <v>8028742028276</v>
      </c>
      <c r="E775" s="16" t="s">
        <v>456</v>
      </c>
      <c r="F775" s="44" t="s">
        <v>6</v>
      </c>
      <c r="G775" s="17">
        <v>1301</v>
      </c>
      <c r="H775" s="45">
        <f t="shared" si="17"/>
        <v>1301</v>
      </c>
      <c r="I775" s="46"/>
      <c r="J775" s="46"/>
      <c r="K775" s="46"/>
      <c r="L775" s="46"/>
      <c r="M775" s="214"/>
    </row>
    <row r="776" spans="1:13" s="180" customFormat="1" ht="20.100000000000001" customHeight="1" x14ac:dyDescent="0.25">
      <c r="A776" s="384"/>
      <c r="B776" s="16">
        <v>3295253162</v>
      </c>
      <c r="C776" s="8">
        <v>10916732</v>
      </c>
      <c r="D776" s="303">
        <v>8028742028283</v>
      </c>
      <c r="E776" s="16" t="s">
        <v>457</v>
      </c>
      <c r="F776" s="44" t="s">
        <v>6</v>
      </c>
      <c r="G776" s="17">
        <v>1301</v>
      </c>
      <c r="H776" s="45">
        <f t="shared" si="17"/>
        <v>1301</v>
      </c>
      <c r="I776" s="46"/>
      <c r="J776" s="46"/>
      <c r="K776" s="46"/>
      <c r="L776" s="46"/>
      <c r="M776" s="214"/>
    </row>
    <row r="777" spans="1:13" s="180" customFormat="1" ht="20.100000000000001" customHeight="1" x14ac:dyDescent="0.25">
      <c r="A777" s="384"/>
      <c r="B777" s="16">
        <v>3295253163</v>
      </c>
      <c r="C777" s="8">
        <v>10916740</v>
      </c>
      <c r="D777" s="303">
        <v>8028742028290</v>
      </c>
      <c r="E777" s="16" t="s">
        <v>458</v>
      </c>
      <c r="F777" s="44" t="s">
        <v>6</v>
      </c>
      <c r="G777" s="17">
        <v>1301</v>
      </c>
      <c r="H777" s="45">
        <f t="shared" si="17"/>
        <v>1301</v>
      </c>
      <c r="I777" s="46"/>
      <c r="J777" s="46"/>
      <c r="K777" s="46"/>
      <c r="L777" s="46"/>
      <c r="M777" s="214"/>
    </row>
    <row r="778" spans="1:13" s="180" customFormat="1" ht="20.100000000000001" customHeight="1" x14ac:dyDescent="0.25">
      <c r="A778" s="384"/>
      <c r="B778" s="16">
        <v>3295253164</v>
      </c>
      <c r="C778" s="8">
        <v>10916750</v>
      </c>
      <c r="D778" s="303">
        <v>8028742028306</v>
      </c>
      <c r="E778" s="16" t="s">
        <v>459</v>
      </c>
      <c r="F778" s="44" t="s">
        <v>6</v>
      </c>
      <c r="G778" s="17">
        <v>1301</v>
      </c>
      <c r="H778" s="45">
        <f t="shared" si="17"/>
        <v>1301</v>
      </c>
      <c r="I778" s="46"/>
      <c r="J778" s="46"/>
      <c r="K778" s="46"/>
      <c r="L778" s="46"/>
      <c r="M778" s="214"/>
    </row>
    <row r="779" spans="1:13" s="180" customFormat="1" ht="20.100000000000001" customHeight="1" x14ac:dyDescent="0.25">
      <c r="A779" s="384"/>
      <c r="B779" s="16">
        <v>3295253165</v>
      </c>
      <c r="C779" s="8">
        <v>10916763</v>
      </c>
      <c r="D779" s="303">
        <v>8028742028313</v>
      </c>
      <c r="E779" s="16" t="s">
        <v>460</v>
      </c>
      <c r="F779" s="44" t="s">
        <v>6</v>
      </c>
      <c r="G779" s="17">
        <v>1301</v>
      </c>
      <c r="H779" s="45">
        <f t="shared" si="17"/>
        <v>1301</v>
      </c>
      <c r="I779" s="46"/>
      <c r="J779" s="46"/>
      <c r="K779" s="46"/>
      <c r="L779" s="46"/>
      <c r="M779" s="214"/>
    </row>
    <row r="780" spans="1:13" s="180" customFormat="1" ht="20.100000000000001" customHeight="1" x14ac:dyDescent="0.25">
      <c r="A780" s="384"/>
      <c r="B780" s="16">
        <v>3295253166</v>
      </c>
      <c r="C780" s="8">
        <v>10916920</v>
      </c>
      <c r="D780" s="303">
        <v>8028742047062</v>
      </c>
      <c r="E780" s="16" t="s">
        <v>461</v>
      </c>
      <c r="F780" s="44" t="s">
        <v>6</v>
      </c>
      <c r="G780" s="17">
        <v>1314</v>
      </c>
      <c r="H780" s="45">
        <f t="shared" si="17"/>
        <v>1314</v>
      </c>
      <c r="I780" s="46"/>
      <c r="J780" s="46"/>
      <c r="K780" s="46"/>
      <c r="L780" s="46"/>
      <c r="M780" s="214"/>
    </row>
    <row r="781" spans="1:13" s="180" customFormat="1" ht="20.100000000000001" customHeight="1" x14ac:dyDescent="0.25">
      <c r="A781" s="384"/>
      <c r="B781" s="16">
        <v>3295253167</v>
      </c>
      <c r="C781" s="8">
        <v>10916925</v>
      </c>
      <c r="D781" s="303">
        <v>8028742047079</v>
      </c>
      <c r="E781" s="16" t="s">
        <v>462</v>
      </c>
      <c r="F781" s="44" t="s">
        <v>6</v>
      </c>
      <c r="G781" s="17">
        <v>1314</v>
      </c>
      <c r="H781" s="45">
        <f t="shared" si="17"/>
        <v>1314</v>
      </c>
      <c r="I781" s="46"/>
      <c r="J781" s="46"/>
      <c r="K781" s="46"/>
      <c r="L781" s="46"/>
      <c r="M781" s="214"/>
    </row>
    <row r="782" spans="1:13" s="180" customFormat="1" ht="20.100000000000001" customHeight="1" x14ac:dyDescent="0.25">
      <c r="A782" s="384"/>
      <c r="B782" s="16">
        <v>3295253168</v>
      </c>
      <c r="C782" s="8">
        <v>10916932</v>
      </c>
      <c r="D782" s="303">
        <v>8028742047086</v>
      </c>
      <c r="E782" s="16" t="s">
        <v>463</v>
      </c>
      <c r="F782" s="44" t="s">
        <v>6</v>
      </c>
      <c r="G782" s="17">
        <v>1314</v>
      </c>
      <c r="H782" s="45">
        <f t="shared" si="17"/>
        <v>1314</v>
      </c>
      <c r="I782" s="46"/>
      <c r="J782" s="46"/>
      <c r="K782" s="46"/>
      <c r="L782" s="46"/>
      <c r="M782" s="214"/>
    </row>
    <row r="783" spans="1:13" s="180" customFormat="1" ht="20.100000000000001" customHeight="1" x14ac:dyDescent="0.25">
      <c r="A783" s="384"/>
      <c r="B783" s="16">
        <v>3295253169</v>
      </c>
      <c r="C783" s="8">
        <v>10916940</v>
      </c>
      <c r="D783" s="303">
        <v>8028742047093</v>
      </c>
      <c r="E783" s="16" t="s">
        <v>464</v>
      </c>
      <c r="F783" s="44" t="s">
        <v>6</v>
      </c>
      <c r="G783" s="17">
        <v>1314</v>
      </c>
      <c r="H783" s="45">
        <f t="shared" si="17"/>
        <v>1314</v>
      </c>
      <c r="I783" s="46"/>
      <c r="J783" s="46"/>
      <c r="K783" s="46"/>
      <c r="L783" s="46"/>
      <c r="M783" s="214"/>
    </row>
    <row r="784" spans="1:13" s="180" customFormat="1" ht="20.100000000000001" customHeight="1" x14ac:dyDescent="0.25">
      <c r="A784" s="384"/>
      <c r="B784" s="16">
        <v>3295253170</v>
      </c>
      <c r="C784" s="8">
        <v>10916950</v>
      </c>
      <c r="D784" s="303">
        <v>8028742047109</v>
      </c>
      <c r="E784" s="16" t="s">
        <v>465</v>
      </c>
      <c r="F784" s="44" t="s">
        <v>6</v>
      </c>
      <c r="G784" s="17">
        <v>1314</v>
      </c>
      <c r="H784" s="45">
        <f t="shared" si="17"/>
        <v>1314</v>
      </c>
      <c r="I784" s="46"/>
      <c r="J784" s="46"/>
      <c r="K784" s="46"/>
      <c r="L784" s="46"/>
      <c r="M784" s="214"/>
    </row>
    <row r="785" spans="1:13" s="180" customFormat="1" ht="20.100000000000001" customHeight="1" x14ac:dyDescent="0.25">
      <c r="A785" s="384"/>
      <c r="B785" s="16">
        <v>3295253171</v>
      </c>
      <c r="C785" s="8">
        <v>10916963</v>
      </c>
      <c r="D785" s="303">
        <v>8028742047116</v>
      </c>
      <c r="E785" s="16" t="s">
        <v>466</v>
      </c>
      <c r="F785" s="44" t="s">
        <v>6</v>
      </c>
      <c r="G785" s="17">
        <v>1314</v>
      </c>
      <c r="H785" s="45">
        <f t="shared" si="17"/>
        <v>1314</v>
      </c>
      <c r="I785" s="46"/>
      <c r="J785" s="46"/>
      <c r="K785" s="46"/>
      <c r="L785" s="46"/>
      <c r="M785" s="214"/>
    </row>
    <row r="786" spans="1:13" s="180" customFormat="1" ht="20.100000000000001" customHeight="1" x14ac:dyDescent="0.25">
      <c r="A786" s="241"/>
      <c r="B786" s="16">
        <v>3295253103</v>
      </c>
      <c r="C786" s="44">
        <v>1091611020</v>
      </c>
      <c r="D786" s="303">
        <v>8028742040988</v>
      </c>
      <c r="E786" s="16" t="s">
        <v>467</v>
      </c>
      <c r="F786" s="44" t="s">
        <v>6</v>
      </c>
      <c r="G786" s="17">
        <v>1372</v>
      </c>
      <c r="H786" s="45">
        <f t="shared" si="17"/>
        <v>1372</v>
      </c>
      <c r="I786" s="46"/>
      <c r="J786" s="46"/>
      <c r="K786" s="46"/>
      <c r="L786" s="46"/>
      <c r="M786" s="214"/>
    </row>
    <row r="787" spans="1:13" s="180" customFormat="1" ht="20.100000000000001" customHeight="1" x14ac:dyDescent="0.25">
      <c r="A787" s="241"/>
      <c r="B787" s="16">
        <v>3295253104</v>
      </c>
      <c r="C787" s="8">
        <v>1091611025</v>
      </c>
      <c r="D787" s="303">
        <v>8028742040995</v>
      </c>
      <c r="E787" s="16" t="s">
        <v>468</v>
      </c>
      <c r="F787" s="44" t="s">
        <v>6</v>
      </c>
      <c r="G787" s="17">
        <v>1372</v>
      </c>
      <c r="H787" s="45">
        <f t="shared" si="17"/>
        <v>1372</v>
      </c>
      <c r="I787" s="46"/>
      <c r="J787" s="46"/>
      <c r="K787" s="46"/>
      <c r="L787" s="46"/>
      <c r="M787" s="214"/>
    </row>
    <row r="788" spans="1:13" s="180" customFormat="1" ht="20.100000000000001" customHeight="1" x14ac:dyDescent="0.25">
      <c r="A788" s="241"/>
      <c r="B788" s="16">
        <v>3295253105</v>
      </c>
      <c r="C788" s="44">
        <v>1091611032</v>
      </c>
      <c r="D788" s="303">
        <v>8028742041008</v>
      </c>
      <c r="E788" s="16" t="s">
        <v>469</v>
      </c>
      <c r="F788" s="44" t="s">
        <v>6</v>
      </c>
      <c r="G788" s="17">
        <v>1372</v>
      </c>
      <c r="H788" s="45">
        <f t="shared" si="17"/>
        <v>1372</v>
      </c>
      <c r="I788" s="46"/>
      <c r="J788" s="46"/>
      <c r="K788" s="46"/>
      <c r="L788" s="46"/>
      <c r="M788" s="214"/>
    </row>
    <row r="789" spans="1:13" s="180" customFormat="1" ht="20.100000000000001" customHeight="1" x14ac:dyDescent="0.25">
      <c r="A789" s="241"/>
      <c r="B789" s="16">
        <v>3295253106</v>
      </c>
      <c r="C789" s="44">
        <v>1091611040</v>
      </c>
      <c r="D789" s="303">
        <v>8028742041015</v>
      </c>
      <c r="E789" s="16" t="s">
        <v>470</v>
      </c>
      <c r="F789" s="44" t="s">
        <v>6</v>
      </c>
      <c r="G789" s="17">
        <v>1372</v>
      </c>
      <c r="H789" s="45">
        <f t="shared" si="17"/>
        <v>1372</v>
      </c>
      <c r="I789" s="46"/>
      <c r="J789" s="46"/>
      <c r="K789" s="46"/>
      <c r="L789" s="46"/>
      <c r="M789" s="214"/>
    </row>
    <row r="790" spans="1:13" s="180" customFormat="1" ht="20.100000000000001" customHeight="1" x14ac:dyDescent="0.25">
      <c r="A790" s="384"/>
      <c r="B790" s="16">
        <v>3295253112</v>
      </c>
      <c r="C790" s="8">
        <v>1091611050</v>
      </c>
      <c r="D790" s="303">
        <v>8028742041022</v>
      </c>
      <c r="E790" s="16" t="s">
        <v>471</v>
      </c>
      <c r="F790" s="44" t="s">
        <v>6</v>
      </c>
      <c r="G790" s="17">
        <v>1372</v>
      </c>
      <c r="H790" s="45">
        <f t="shared" si="17"/>
        <v>1372</v>
      </c>
      <c r="I790" s="46"/>
      <c r="J790" s="46"/>
      <c r="K790" s="46"/>
      <c r="L790" s="46"/>
      <c r="M790" s="214"/>
    </row>
    <row r="791" spans="1:13" s="180" customFormat="1" ht="20.100000000000001" customHeight="1" x14ac:dyDescent="0.25">
      <c r="A791" s="384"/>
      <c r="B791" s="16">
        <v>3295253115</v>
      </c>
      <c r="C791" s="8">
        <v>1091611063</v>
      </c>
      <c r="D791" s="303">
        <v>8028742041039</v>
      </c>
      <c r="E791" s="16" t="s">
        <v>472</v>
      </c>
      <c r="F791" s="44" t="s">
        <v>6</v>
      </c>
      <c r="G791" s="17">
        <v>1372</v>
      </c>
      <c r="H791" s="45">
        <f t="shared" si="17"/>
        <v>1372</v>
      </c>
      <c r="I791" s="46"/>
      <c r="J791" s="46"/>
      <c r="K791" s="46"/>
      <c r="L791" s="46"/>
      <c r="M791" s="214"/>
    </row>
    <row r="792" spans="1:13" s="180" customFormat="1" ht="20.100000000000001" customHeight="1" x14ac:dyDescent="0.25">
      <c r="A792" s="384"/>
      <c r="B792" s="16">
        <v>3295253143</v>
      </c>
      <c r="C792" s="8">
        <v>10916121</v>
      </c>
      <c r="D792" s="303">
        <v>8028742028443</v>
      </c>
      <c r="E792" s="16" t="s">
        <v>473</v>
      </c>
      <c r="F792" s="44" t="s">
        <v>6</v>
      </c>
      <c r="G792" s="17">
        <v>1541</v>
      </c>
      <c r="H792" s="45">
        <f t="shared" si="17"/>
        <v>1541</v>
      </c>
      <c r="I792" s="46"/>
      <c r="J792" s="46"/>
      <c r="K792" s="46"/>
      <c r="L792" s="46"/>
      <c r="M792" s="214"/>
    </row>
    <row r="793" spans="1:13" s="180" customFormat="1" ht="20.100000000000001" customHeight="1" x14ac:dyDescent="0.25">
      <c r="A793" s="384"/>
      <c r="B793" s="16">
        <v>3295253144</v>
      </c>
      <c r="C793" s="8">
        <v>10916122</v>
      </c>
      <c r="D793" s="303">
        <v>8028742028450</v>
      </c>
      <c r="E793" s="16" t="s">
        <v>474</v>
      </c>
      <c r="F793" s="44" t="s">
        <v>6</v>
      </c>
      <c r="G793" s="17">
        <v>1541</v>
      </c>
      <c r="H793" s="45">
        <f t="shared" ref="H793:H856" si="18">G793*(100-$H$663)/100</f>
        <v>1541</v>
      </c>
      <c r="I793" s="46"/>
      <c r="J793" s="46"/>
      <c r="K793" s="46"/>
      <c r="L793" s="46"/>
      <c r="M793" s="214"/>
    </row>
    <row r="794" spans="1:13" s="180" customFormat="1" ht="20.100000000000001" customHeight="1" x14ac:dyDescent="0.25">
      <c r="A794" s="384"/>
      <c r="B794" s="16">
        <v>3295253145</v>
      </c>
      <c r="C794" s="8">
        <v>10916123</v>
      </c>
      <c r="D794" s="303">
        <v>8028742028467</v>
      </c>
      <c r="E794" s="16" t="s">
        <v>475</v>
      </c>
      <c r="F794" s="44" t="s">
        <v>6</v>
      </c>
      <c r="G794" s="17">
        <v>1541</v>
      </c>
      <c r="H794" s="45">
        <f t="shared" si="18"/>
        <v>1541</v>
      </c>
      <c r="I794" s="46"/>
      <c r="J794" s="46"/>
      <c r="K794" s="46"/>
      <c r="L794" s="46"/>
      <c r="M794" s="214"/>
    </row>
    <row r="795" spans="1:13" s="180" customFormat="1" ht="20.100000000000001" customHeight="1" x14ac:dyDescent="0.25">
      <c r="A795" s="384"/>
      <c r="B795" s="16">
        <v>3295253146</v>
      </c>
      <c r="C795" s="8">
        <v>10916124</v>
      </c>
      <c r="D795" s="303">
        <v>8028742028474</v>
      </c>
      <c r="E795" s="16" t="s">
        <v>476</v>
      </c>
      <c r="F795" s="44" t="s">
        <v>6</v>
      </c>
      <c r="G795" s="17">
        <v>1541</v>
      </c>
      <c r="H795" s="45">
        <f t="shared" si="18"/>
        <v>1541</v>
      </c>
      <c r="I795" s="46"/>
      <c r="J795" s="46"/>
      <c r="K795" s="46"/>
      <c r="L795" s="46"/>
      <c r="M795" s="214"/>
    </row>
    <row r="796" spans="1:13" s="180" customFormat="1" ht="20.100000000000001" customHeight="1" x14ac:dyDescent="0.25">
      <c r="A796" s="384"/>
      <c r="B796" s="16">
        <v>3295253147</v>
      </c>
      <c r="C796" s="8">
        <v>1091611025</v>
      </c>
      <c r="D796" s="303">
        <v>8028742040995</v>
      </c>
      <c r="E796" s="16" t="s">
        <v>477</v>
      </c>
      <c r="F796" s="44" t="s">
        <v>6</v>
      </c>
      <c r="G796" s="17">
        <v>1541</v>
      </c>
      <c r="H796" s="45">
        <f t="shared" si="18"/>
        <v>1541</v>
      </c>
      <c r="I796" s="46"/>
      <c r="J796" s="46"/>
      <c r="K796" s="46"/>
      <c r="L796" s="46"/>
      <c r="M796" s="214"/>
    </row>
    <row r="797" spans="1:13" s="180" customFormat="1" ht="20.100000000000001" customHeight="1" x14ac:dyDescent="0.25">
      <c r="A797" s="384"/>
      <c r="B797" s="16">
        <v>3295253148</v>
      </c>
      <c r="C797" s="8">
        <v>10916126</v>
      </c>
      <c r="D797" s="303">
        <v>8028742028498</v>
      </c>
      <c r="E797" s="16" t="s">
        <v>478</v>
      </c>
      <c r="F797" s="44" t="s">
        <v>6</v>
      </c>
      <c r="G797" s="17">
        <v>1541</v>
      </c>
      <c r="H797" s="45">
        <f t="shared" si="18"/>
        <v>1541</v>
      </c>
      <c r="I797" s="46"/>
      <c r="J797" s="46"/>
      <c r="K797" s="46"/>
      <c r="L797" s="46"/>
      <c r="M797" s="214"/>
    </row>
    <row r="798" spans="1:13" s="180" customFormat="1" ht="20.100000000000001" customHeight="1" x14ac:dyDescent="0.25">
      <c r="A798" s="241"/>
      <c r="B798" s="16">
        <v>3295253106</v>
      </c>
      <c r="C798" s="8">
        <v>1091611040</v>
      </c>
      <c r="D798" s="303">
        <v>8028742041015</v>
      </c>
      <c r="E798" s="16" t="s">
        <v>470</v>
      </c>
      <c r="F798" s="44" t="s">
        <v>6</v>
      </c>
      <c r="G798" s="17">
        <v>1372</v>
      </c>
      <c r="H798" s="45">
        <f t="shared" si="18"/>
        <v>1372</v>
      </c>
      <c r="I798" s="46"/>
      <c r="J798" s="46"/>
      <c r="K798" s="46"/>
      <c r="L798" s="46"/>
      <c r="M798" s="214"/>
    </row>
    <row r="799" spans="1:13" s="180" customFormat="1" ht="20.100000000000001" customHeight="1" x14ac:dyDescent="0.25">
      <c r="A799" s="241"/>
      <c r="B799" s="16">
        <v>3295253107</v>
      </c>
      <c r="C799" s="44">
        <v>10916142</v>
      </c>
      <c r="D799" s="303">
        <v>8028742028511</v>
      </c>
      <c r="E799" s="16" t="s">
        <v>479</v>
      </c>
      <c r="F799" s="44" t="s">
        <v>6</v>
      </c>
      <c r="G799" s="17">
        <v>1926</v>
      </c>
      <c r="H799" s="45">
        <f t="shared" si="18"/>
        <v>1926</v>
      </c>
      <c r="I799" s="46"/>
      <c r="J799" s="46"/>
      <c r="K799" s="46"/>
      <c r="L799" s="46"/>
      <c r="M799" s="214"/>
    </row>
    <row r="800" spans="1:13" s="180" customFormat="1" ht="20.100000000000001" customHeight="1" x14ac:dyDescent="0.25">
      <c r="A800" s="241"/>
      <c r="B800" s="16">
        <v>3295253108</v>
      </c>
      <c r="C800" s="8">
        <v>10916143</v>
      </c>
      <c r="D800" s="303">
        <v>8028742028528</v>
      </c>
      <c r="E800" s="16" t="s">
        <v>480</v>
      </c>
      <c r="F800" s="44" t="s">
        <v>6</v>
      </c>
      <c r="G800" s="17">
        <v>1926</v>
      </c>
      <c r="H800" s="45">
        <f t="shared" si="18"/>
        <v>1926</v>
      </c>
      <c r="I800" s="46"/>
      <c r="J800" s="46"/>
      <c r="K800" s="46"/>
      <c r="L800" s="46"/>
      <c r="M800" s="214"/>
    </row>
    <row r="801" spans="1:13" s="180" customFormat="1" ht="20.100000000000001" customHeight="1" x14ac:dyDescent="0.25">
      <c r="A801" s="241"/>
      <c r="B801" s="16">
        <v>3295253109</v>
      </c>
      <c r="C801" s="8">
        <v>10916144</v>
      </c>
      <c r="D801" s="303">
        <v>8028742028535</v>
      </c>
      <c r="E801" s="16" t="s">
        <v>481</v>
      </c>
      <c r="F801" s="44" t="s">
        <v>6</v>
      </c>
      <c r="G801" s="17">
        <v>1926</v>
      </c>
      <c r="H801" s="45">
        <f t="shared" si="18"/>
        <v>1926</v>
      </c>
      <c r="I801" s="46"/>
      <c r="J801" s="46"/>
      <c r="K801" s="46"/>
      <c r="L801" s="46"/>
      <c r="M801" s="214"/>
    </row>
    <row r="802" spans="1:13" s="180" customFormat="1" ht="20.100000000000001" customHeight="1" x14ac:dyDescent="0.25">
      <c r="A802" s="241"/>
      <c r="B802" s="16">
        <v>3295253110</v>
      </c>
      <c r="C802" s="8">
        <v>10916145</v>
      </c>
      <c r="D802" s="303">
        <v>8028742028542</v>
      </c>
      <c r="E802" s="16" t="s">
        <v>482</v>
      </c>
      <c r="F802" s="44" t="s">
        <v>6</v>
      </c>
      <c r="G802" s="17">
        <v>1926</v>
      </c>
      <c r="H802" s="45">
        <f t="shared" si="18"/>
        <v>1926</v>
      </c>
      <c r="I802" s="46"/>
      <c r="J802" s="46"/>
      <c r="K802" s="46"/>
      <c r="L802" s="46"/>
      <c r="M802" s="214"/>
    </row>
    <row r="803" spans="1:13" s="180" customFormat="1" ht="20.100000000000001" customHeight="1" x14ac:dyDescent="0.25">
      <c r="A803" s="241"/>
      <c r="B803" s="16">
        <v>3295253111</v>
      </c>
      <c r="C803" s="8">
        <v>10916146</v>
      </c>
      <c r="D803" s="303">
        <v>8028742028559</v>
      </c>
      <c r="E803" s="16" t="s">
        <v>483</v>
      </c>
      <c r="F803" s="44" t="s">
        <v>6</v>
      </c>
      <c r="G803" s="17">
        <v>1926</v>
      </c>
      <c r="H803" s="45">
        <f t="shared" si="18"/>
        <v>1926</v>
      </c>
      <c r="I803" s="46"/>
      <c r="J803" s="46"/>
      <c r="K803" s="46"/>
      <c r="L803" s="46"/>
      <c r="M803" s="214"/>
    </row>
    <row r="804" spans="1:13" s="180" customFormat="1" ht="20.100000000000001" customHeight="1" x14ac:dyDescent="0.25">
      <c r="A804" s="384"/>
      <c r="B804" s="16">
        <v>3295253113</v>
      </c>
      <c r="C804" s="8">
        <v>10916160</v>
      </c>
      <c r="D804" s="303">
        <v>8028742028566</v>
      </c>
      <c r="E804" s="16" t="s">
        <v>484</v>
      </c>
      <c r="F804" s="44" t="s">
        <v>6</v>
      </c>
      <c r="G804" s="17">
        <v>2030</v>
      </c>
      <c r="H804" s="45">
        <f t="shared" si="18"/>
        <v>2030</v>
      </c>
      <c r="I804" s="46"/>
      <c r="J804" s="46"/>
      <c r="K804" s="46"/>
      <c r="L804" s="46"/>
      <c r="M804" s="214"/>
    </row>
    <row r="805" spans="1:13" s="180" customFormat="1" ht="20.100000000000001" customHeight="1" x14ac:dyDescent="0.25">
      <c r="A805" s="384"/>
      <c r="B805" s="16">
        <v>3295253114</v>
      </c>
      <c r="C805" s="8">
        <v>10916162</v>
      </c>
      <c r="D805" s="303">
        <v>8028742028573</v>
      </c>
      <c r="E805" s="16" t="s">
        <v>485</v>
      </c>
      <c r="F805" s="44" t="s">
        <v>6</v>
      </c>
      <c r="G805" s="17">
        <v>2030</v>
      </c>
      <c r="H805" s="45">
        <f t="shared" si="18"/>
        <v>2030</v>
      </c>
      <c r="I805" s="46"/>
      <c r="J805" s="46"/>
      <c r="K805" s="46"/>
      <c r="L805" s="46"/>
      <c r="M805" s="214"/>
    </row>
    <row r="806" spans="1:13" s="180" customFormat="1" ht="20.100000000000001" customHeight="1" x14ac:dyDescent="0.25">
      <c r="A806" s="384"/>
      <c r="B806" s="16">
        <v>3295253115</v>
      </c>
      <c r="C806" s="8">
        <v>1091611063</v>
      </c>
      <c r="D806" s="303">
        <v>8028742041039</v>
      </c>
      <c r="E806" s="16" t="s">
        <v>472</v>
      </c>
      <c r="F806" s="44" t="s">
        <v>6</v>
      </c>
      <c r="G806" s="17">
        <v>1372</v>
      </c>
      <c r="H806" s="45">
        <f t="shared" si="18"/>
        <v>1372</v>
      </c>
      <c r="I806" s="46"/>
      <c r="J806" s="46"/>
      <c r="K806" s="46"/>
      <c r="L806" s="46"/>
      <c r="M806" s="214"/>
    </row>
    <row r="807" spans="1:13" s="180" customFormat="1" ht="20.100000000000001" customHeight="1" x14ac:dyDescent="0.25">
      <c r="A807" s="384"/>
      <c r="B807" s="16">
        <v>3295253116</v>
      </c>
      <c r="C807" s="8">
        <v>10916164</v>
      </c>
      <c r="D807" s="303">
        <v>8028742028597</v>
      </c>
      <c r="E807" s="16" t="s">
        <v>486</v>
      </c>
      <c r="F807" s="44" t="s">
        <v>6</v>
      </c>
      <c r="G807" s="17">
        <v>2030</v>
      </c>
      <c r="H807" s="45">
        <f t="shared" si="18"/>
        <v>2030</v>
      </c>
      <c r="I807" s="46"/>
      <c r="J807" s="46"/>
      <c r="K807" s="46"/>
      <c r="L807" s="46"/>
      <c r="M807" s="214"/>
    </row>
    <row r="808" spans="1:13" s="180" customFormat="1" ht="20.100000000000001" customHeight="1" x14ac:dyDescent="0.25">
      <c r="A808" s="384"/>
      <c r="B808" s="16">
        <v>3295253117</v>
      </c>
      <c r="C808" s="8">
        <v>10916165</v>
      </c>
      <c r="D808" s="303">
        <v>8028742028603</v>
      </c>
      <c r="E808" s="16" t="s">
        <v>487</v>
      </c>
      <c r="F808" s="44" t="s">
        <v>6</v>
      </c>
      <c r="G808" s="17">
        <v>2030</v>
      </c>
      <c r="H808" s="45">
        <f t="shared" si="18"/>
        <v>2030</v>
      </c>
      <c r="I808" s="46"/>
      <c r="J808" s="46"/>
      <c r="K808" s="46"/>
      <c r="L808" s="46"/>
      <c r="M808" s="214"/>
    </row>
    <row r="809" spans="1:13" s="180" customFormat="1" ht="20.100000000000001" customHeight="1" x14ac:dyDescent="0.25">
      <c r="A809" s="384"/>
      <c r="B809" s="16">
        <v>3295253118</v>
      </c>
      <c r="C809" s="8">
        <v>10916166</v>
      </c>
      <c r="D809" s="303">
        <v>8028742028610</v>
      </c>
      <c r="E809" s="16" t="s">
        <v>488</v>
      </c>
      <c r="F809" s="44" t="s">
        <v>6</v>
      </c>
      <c r="G809" s="17">
        <v>2030</v>
      </c>
      <c r="H809" s="45">
        <f t="shared" si="18"/>
        <v>2030</v>
      </c>
      <c r="I809" s="46"/>
      <c r="J809" s="46"/>
      <c r="K809" s="46"/>
      <c r="L809" s="46"/>
      <c r="M809" s="214"/>
    </row>
    <row r="810" spans="1:13" s="180" customFormat="1" ht="20.100000000000001" customHeight="1" x14ac:dyDescent="0.25">
      <c r="A810" s="384"/>
      <c r="B810" s="16">
        <v>3295253119</v>
      </c>
      <c r="C810" s="8">
        <v>10916180</v>
      </c>
      <c r="D810" s="303">
        <v>8028742028627</v>
      </c>
      <c r="E810" s="16" t="s">
        <v>489</v>
      </c>
      <c r="F810" s="44" t="s">
        <v>6</v>
      </c>
      <c r="G810" s="17">
        <v>2129</v>
      </c>
      <c r="H810" s="45">
        <f t="shared" si="18"/>
        <v>2129</v>
      </c>
      <c r="I810" s="46"/>
      <c r="J810" s="46"/>
      <c r="K810" s="46"/>
      <c r="L810" s="46"/>
      <c r="M810" s="214"/>
    </row>
    <row r="811" spans="1:13" s="180" customFormat="1" ht="20.100000000000001" customHeight="1" x14ac:dyDescent="0.25">
      <c r="A811" s="384"/>
      <c r="B811" s="16">
        <v>3295253120</v>
      </c>
      <c r="C811" s="8">
        <v>10916182</v>
      </c>
      <c r="D811" s="303">
        <v>8028742028634</v>
      </c>
      <c r="E811" s="16" t="s">
        <v>490</v>
      </c>
      <c r="F811" s="44" t="s">
        <v>6</v>
      </c>
      <c r="G811" s="17">
        <v>2129</v>
      </c>
      <c r="H811" s="45">
        <f t="shared" si="18"/>
        <v>2129</v>
      </c>
      <c r="I811" s="46"/>
      <c r="J811" s="46"/>
      <c r="K811" s="46"/>
      <c r="L811" s="46"/>
      <c r="M811" s="214"/>
    </row>
    <row r="812" spans="1:13" s="180" customFormat="1" ht="20.100000000000001" customHeight="1" x14ac:dyDescent="0.25">
      <c r="A812" s="384"/>
      <c r="B812" s="16">
        <v>3295253121</v>
      </c>
      <c r="C812" s="8">
        <v>10916183</v>
      </c>
      <c r="D812" s="303">
        <v>8028742028641</v>
      </c>
      <c r="E812" s="16" t="s">
        <v>491</v>
      </c>
      <c r="F812" s="44" t="s">
        <v>6</v>
      </c>
      <c r="G812" s="17">
        <v>2129</v>
      </c>
      <c r="H812" s="45">
        <f t="shared" si="18"/>
        <v>2129</v>
      </c>
      <c r="I812" s="46"/>
      <c r="J812" s="46"/>
      <c r="K812" s="46"/>
      <c r="L812" s="46"/>
      <c r="M812" s="214"/>
    </row>
    <row r="813" spans="1:13" s="180" customFormat="1" ht="20.100000000000001" customHeight="1" x14ac:dyDescent="0.25">
      <c r="A813" s="384"/>
      <c r="B813" s="16">
        <v>3295253122</v>
      </c>
      <c r="C813" s="8">
        <v>10916184</v>
      </c>
      <c r="D813" s="303">
        <v>8028742028658</v>
      </c>
      <c r="E813" s="16" t="s">
        <v>492</v>
      </c>
      <c r="F813" s="44" t="s">
        <v>6</v>
      </c>
      <c r="G813" s="17">
        <v>2129</v>
      </c>
      <c r="H813" s="45">
        <f t="shared" si="18"/>
        <v>2129</v>
      </c>
      <c r="I813" s="46"/>
      <c r="J813" s="46"/>
      <c r="K813" s="46"/>
      <c r="L813" s="46"/>
      <c r="M813" s="214"/>
    </row>
    <row r="814" spans="1:13" s="180" customFormat="1" ht="20.100000000000001" customHeight="1" x14ac:dyDescent="0.25">
      <c r="A814" s="384"/>
      <c r="B814" s="16">
        <v>3295253123</v>
      </c>
      <c r="C814" s="8">
        <v>10916185</v>
      </c>
      <c r="D814" s="303">
        <v>8028742028665</v>
      </c>
      <c r="E814" s="16" t="s">
        <v>493</v>
      </c>
      <c r="F814" s="44" t="s">
        <v>6</v>
      </c>
      <c r="G814" s="17">
        <v>2129</v>
      </c>
      <c r="H814" s="45">
        <f t="shared" si="18"/>
        <v>2129</v>
      </c>
      <c r="I814" s="46"/>
      <c r="J814" s="46"/>
      <c r="K814" s="46"/>
      <c r="L814" s="46"/>
      <c r="M814" s="214"/>
    </row>
    <row r="815" spans="1:13" s="180" customFormat="1" ht="20.100000000000001" customHeight="1" x14ac:dyDescent="0.25">
      <c r="A815" s="384"/>
      <c r="B815" s="16">
        <v>3295253124</v>
      </c>
      <c r="C815" s="8">
        <v>10916186</v>
      </c>
      <c r="D815" s="303">
        <v>8028742028672</v>
      </c>
      <c r="E815" s="16" t="s">
        <v>494</v>
      </c>
      <c r="F815" s="44" t="s">
        <v>6</v>
      </c>
      <c r="G815" s="17">
        <v>2129</v>
      </c>
      <c r="H815" s="45">
        <f t="shared" si="18"/>
        <v>2129</v>
      </c>
      <c r="I815" s="46"/>
      <c r="J815" s="46"/>
      <c r="K815" s="46"/>
      <c r="L815" s="46"/>
      <c r="M815" s="214"/>
    </row>
    <row r="816" spans="1:13" s="180" customFormat="1" ht="20.100000000000001" customHeight="1" x14ac:dyDescent="0.25">
      <c r="A816" s="384"/>
      <c r="B816" s="16">
        <v>3295253125</v>
      </c>
      <c r="C816" s="8">
        <v>10916200</v>
      </c>
      <c r="D816" s="303">
        <v>8028742028689</v>
      </c>
      <c r="E816" s="16" t="s">
        <v>495</v>
      </c>
      <c r="F816" s="44" t="s">
        <v>6</v>
      </c>
      <c r="G816" s="17">
        <v>2212</v>
      </c>
      <c r="H816" s="45">
        <f t="shared" si="18"/>
        <v>2212</v>
      </c>
      <c r="I816" s="46"/>
      <c r="J816" s="46"/>
      <c r="K816" s="46"/>
      <c r="L816" s="46"/>
      <c r="M816" s="214"/>
    </row>
    <row r="817" spans="1:13" s="180" customFormat="1" ht="20.100000000000001" customHeight="1" x14ac:dyDescent="0.25">
      <c r="A817" s="384"/>
      <c r="B817" s="16">
        <v>3295253126</v>
      </c>
      <c r="C817" s="8">
        <v>10916220</v>
      </c>
      <c r="D817" s="303">
        <v>8028742028696</v>
      </c>
      <c r="E817" s="16" t="s">
        <v>496</v>
      </c>
      <c r="F817" s="44" t="s">
        <v>6</v>
      </c>
      <c r="G817" s="17">
        <v>2212</v>
      </c>
      <c r="H817" s="45">
        <f t="shared" si="18"/>
        <v>2212</v>
      </c>
      <c r="I817" s="46"/>
      <c r="J817" s="46"/>
      <c r="K817" s="46"/>
      <c r="L817" s="46"/>
      <c r="M817" s="214"/>
    </row>
    <row r="818" spans="1:13" s="180" customFormat="1" ht="20.100000000000001" customHeight="1" x14ac:dyDescent="0.25">
      <c r="A818" s="384"/>
      <c r="B818" s="16">
        <v>3295253127</v>
      </c>
      <c r="C818" s="8">
        <v>10916232</v>
      </c>
      <c r="D818" s="303">
        <v>8028742028702</v>
      </c>
      <c r="E818" s="16" t="s">
        <v>497</v>
      </c>
      <c r="F818" s="44" t="s">
        <v>6</v>
      </c>
      <c r="G818" s="17">
        <v>2212</v>
      </c>
      <c r="H818" s="45">
        <f t="shared" si="18"/>
        <v>2212</v>
      </c>
      <c r="I818" s="46"/>
      <c r="J818" s="46"/>
      <c r="K818" s="46"/>
      <c r="L818" s="46"/>
      <c r="M818" s="214"/>
    </row>
    <row r="819" spans="1:13" s="180" customFormat="1" ht="20.100000000000001" customHeight="1" x14ac:dyDescent="0.25">
      <c r="A819" s="384"/>
      <c r="B819" s="16">
        <v>3295253128</v>
      </c>
      <c r="C819" s="8">
        <v>10916240</v>
      </c>
      <c r="D819" s="303">
        <v>8028742028719</v>
      </c>
      <c r="E819" s="16" t="s">
        <v>498</v>
      </c>
      <c r="F819" s="44" t="s">
        <v>6</v>
      </c>
      <c r="G819" s="17">
        <v>2212</v>
      </c>
      <c r="H819" s="45">
        <f t="shared" si="18"/>
        <v>2212</v>
      </c>
      <c r="I819" s="46"/>
      <c r="J819" s="46"/>
      <c r="K819" s="46"/>
      <c r="L819" s="46"/>
      <c r="M819" s="214"/>
    </row>
    <row r="820" spans="1:13" s="180" customFormat="1" ht="20.100000000000001" customHeight="1" x14ac:dyDescent="0.25">
      <c r="A820" s="384"/>
      <c r="B820" s="16">
        <v>3295253129</v>
      </c>
      <c r="C820" s="8">
        <v>10916250</v>
      </c>
      <c r="D820" s="303">
        <v>8028742028726</v>
      </c>
      <c r="E820" s="16" t="s">
        <v>499</v>
      </c>
      <c r="F820" s="44" t="s">
        <v>6</v>
      </c>
      <c r="G820" s="17">
        <v>2212</v>
      </c>
      <c r="H820" s="45">
        <f t="shared" si="18"/>
        <v>2212</v>
      </c>
      <c r="I820" s="46"/>
      <c r="J820" s="46"/>
      <c r="K820" s="46"/>
      <c r="L820" s="46"/>
      <c r="M820" s="214"/>
    </row>
    <row r="821" spans="1:13" s="180" customFormat="1" ht="20.100000000000001" customHeight="1" x14ac:dyDescent="0.25">
      <c r="A821" s="384"/>
      <c r="B821" s="16">
        <v>3295253130</v>
      </c>
      <c r="C821" s="8">
        <v>10916263</v>
      </c>
      <c r="D821" s="303">
        <v>8028742028733</v>
      </c>
      <c r="E821" s="16" t="s">
        <v>500</v>
      </c>
      <c r="F821" s="44" t="s">
        <v>6</v>
      </c>
      <c r="G821" s="17">
        <v>2212</v>
      </c>
      <c r="H821" s="45">
        <f t="shared" si="18"/>
        <v>2212</v>
      </c>
      <c r="I821" s="46"/>
      <c r="J821" s="46"/>
      <c r="K821" s="46"/>
      <c r="L821" s="46"/>
      <c r="M821" s="214"/>
    </row>
    <row r="822" spans="1:13" s="180" customFormat="1" ht="20.100000000000001" customHeight="1" x14ac:dyDescent="0.25">
      <c r="A822" s="384"/>
      <c r="B822" s="16">
        <v>3295253131</v>
      </c>
      <c r="C822" s="8">
        <v>10916221</v>
      </c>
      <c r="D822" s="303">
        <v>8028742028740</v>
      </c>
      <c r="E822" s="16" t="s">
        <v>501</v>
      </c>
      <c r="F822" s="44" t="s">
        <v>6</v>
      </c>
      <c r="G822" s="17">
        <v>2705</v>
      </c>
      <c r="H822" s="45">
        <f t="shared" si="18"/>
        <v>2705</v>
      </c>
      <c r="I822" s="46"/>
      <c r="J822" s="46"/>
      <c r="K822" s="46"/>
      <c r="L822" s="46"/>
      <c r="M822" s="214"/>
    </row>
    <row r="823" spans="1:13" s="180" customFormat="1" ht="20.100000000000001" customHeight="1" x14ac:dyDescent="0.25">
      <c r="A823" s="384"/>
      <c r="B823" s="16">
        <v>3295253132</v>
      </c>
      <c r="C823" s="8">
        <v>10916222</v>
      </c>
      <c r="D823" s="303">
        <v>8028742028757</v>
      </c>
      <c r="E823" s="16" t="s">
        <v>502</v>
      </c>
      <c r="F823" s="44" t="s">
        <v>6</v>
      </c>
      <c r="G823" s="17">
        <v>2722</v>
      </c>
      <c r="H823" s="45">
        <f t="shared" si="18"/>
        <v>2722</v>
      </c>
      <c r="I823" s="46"/>
      <c r="J823" s="46"/>
      <c r="K823" s="46"/>
      <c r="L823" s="46"/>
      <c r="M823" s="214"/>
    </row>
    <row r="824" spans="1:13" s="180" customFormat="1" ht="20.100000000000001" customHeight="1" x14ac:dyDescent="0.25">
      <c r="A824" s="384"/>
      <c r="B824" s="16">
        <v>3295253133</v>
      </c>
      <c r="C824" s="8">
        <v>10916223</v>
      </c>
      <c r="D824" s="303">
        <v>8028742028764</v>
      </c>
      <c r="E824" s="16" t="s">
        <v>503</v>
      </c>
      <c r="F824" s="44" t="s">
        <v>6</v>
      </c>
      <c r="G824" s="17">
        <v>2722</v>
      </c>
      <c r="H824" s="45">
        <f t="shared" si="18"/>
        <v>2722</v>
      </c>
      <c r="I824" s="46"/>
      <c r="J824" s="46"/>
      <c r="K824" s="46"/>
      <c r="L824" s="46"/>
      <c r="M824" s="214"/>
    </row>
    <row r="825" spans="1:13" s="180" customFormat="1" ht="20.100000000000001" customHeight="1" x14ac:dyDescent="0.25">
      <c r="A825" s="384"/>
      <c r="B825" s="16">
        <v>3295253134</v>
      </c>
      <c r="C825" s="8">
        <v>10916224</v>
      </c>
      <c r="D825" s="303">
        <v>8028742028771</v>
      </c>
      <c r="E825" s="16" t="s">
        <v>504</v>
      </c>
      <c r="F825" s="44" t="s">
        <v>6</v>
      </c>
      <c r="G825" s="17">
        <v>2722</v>
      </c>
      <c r="H825" s="45">
        <f t="shared" si="18"/>
        <v>2722</v>
      </c>
      <c r="I825" s="46"/>
      <c r="J825" s="46"/>
      <c r="K825" s="46"/>
      <c r="L825" s="46"/>
      <c r="M825" s="214"/>
    </row>
    <row r="826" spans="1:13" s="180" customFormat="1" ht="20.100000000000001" customHeight="1" x14ac:dyDescent="0.25">
      <c r="A826" s="384"/>
      <c r="B826" s="16">
        <v>3295253135</v>
      </c>
      <c r="C826" s="8">
        <v>10916225</v>
      </c>
      <c r="D826" s="303">
        <v>8028742028788</v>
      </c>
      <c r="E826" s="16" t="s">
        <v>505</v>
      </c>
      <c r="F826" s="44" t="s">
        <v>6</v>
      </c>
      <c r="G826" s="17">
        <v>2722</v>
      </c>
      <c r="H826" s="45">
        <f t="shared" si="18"/>
        <v>2722</v>
      </c>
      <c r="I826" s="46"/>
      <c r="J826" s="46"/>
      <c r="K826" s="46"/>
      <c r="L826" s="46"/>
      <c r="M826" s="214"/>
    </row>
    <row r="827" spans="1:13" s="180" customFormat="1" ht="20.100000000000001" customHeight="1" x14ac:dyDescent="0.25">
      <c r="A827" s="384"/>
      <c r="B827" s="16">
        <v>3295253136</v>
      </c>
      <c r="C827" s="8">
        <v>10916226</v>
      </c>
      <c r="D827" s="303">
        <v>8028742028795</v>
      </c>
      <c r="E827" s="16" t="s">
        <v>506</v>
      </c>
      <c r="F827" s="44" t="s">
        <v>6</v>
      </c>
      <c r="G827" s="17">
        <v>2722</v>
      </c>
      <c r="H827" s="45">
        <f t="shared" si="18"/>
        <v>2722</v>
      </c>
      <c r="I827" s="46"/>
      <c r="J827" s="46"/>
      <c r="K827" s="46"/>
      <c r="L827" s="46"/>
      <c r="M827" s="214"/>
    </row>
    <row r="828" spans="1:13" s="180" customFormat="1" ht="20.100000000000001" customHeight="1" x14ac:dyDescent="0.25">
      <c r="A828" s="384"/>
      <c r="B828" s="16">
        <v>3295253137</v>
      </c>
      <c r="C828" s="8">
        <v>10916251</v>
      </c>
      <c r="D828" s="303">
        <v>8028742028801</v>
      </c>
      <c r="E828" s="16" t="s">
        <v>507</v>
      </c>
      <c r="F828" s="44" t="s">
        <v>6</v>
      </c>
      <c r="G828" s="17">
        <v>2848</v>
      </c>
      <c r="H828" s="45">
        <f t="shared" si="18"/>
        <v>2848</v>
      </c>
      <c r="I828" s="46"/>
      <c r="J828" s="46"/>
      <c r="K828" s="46"/>
      <c r="L828" s="46"/>
      <c r="M828" s="214"/>
    </row>
    <row r="829" spans="1:13" s="180" customFormat="1" ht="20.100000000000001" customHeight="1" x14ac:dyDescent="0.25">
      <c r="A829" s="384"/>
      <c r="B829" s="16">
        <v>3295253138</v>
      </c>
      <c r="C829" s="8">
        <v>10916252</v>
      </c>
      <c r="D829" s="303">
        <v>8028742028818</v>
      </c>
      <c r="E829" s="16" t="s">
        <v>508</v>
      </c>
      <c r="F829" s="44" t="s">
        <v>6</v>
      </c>
      <c r="G829" s="17">
        <v>2885</v>
      </c>
      <c r="H829" s="45">
        <f t="shared" si="18"/>
        <v>2885</v>
      </c>
      <c r="I829" s="46"/>
      <c r="J829" s="46"/>
      <c r="K829" s="46"/>
      <c r="L829" s="46"/>
      <c r="M829" s="214"/>
    </row>
    <row r="830" spans="1:13" s="180" customFormat="1" ht="20.100000000000001" customHeight="1" x14ac:dyDescent="0.25">
      <c r="A830" s="384"/>
      <c r="B830" s="16">
        <v>3295253139</v>
      </c>
      <c r="C830" s="8">
        <v>10916253</v>
      </c>
      <c r="D830" s="303">
        <v>8028742028825</v>
      </c>
      <c r="E830" s="16" t="s">
        <v>509</v>
      </c>
      <c r="F830" s="44" t="s">
        <v>6</v>
      </c>
      <c r="G830" s="17">
        <v>2885</v>
      </c>
      <c r="H830" s="45">
        <f t="shared" si="18"/>
        <v>2885</v>
      </c>
      <c r="I830" s="46"/>
      <c r="J830" s="46"/>
      <c r="K830" s="46"/>
      <c r="L830" s="46"/>
      <c r="M830" s="214"/>
    </row>
    <row r="831" spans="1:13" s="180" customFormat="1" ht="20.100000000000001" customHeight="1" x14ac:dyDescent="0.25">
      <c r="A831" s="384"/>
      <c r="B831" s="16">
        <v>3295253140</v>
      </c>
      <c r="C831" s="8">
        <v>10916254</v>
      </c>
      <c r="D831" s="303">
        <v>8028742028832</v>
      </c>
      <c r="E831" s="16" t="s">
        <v>510</v>
      </c>
      <c r="F831" s="44" t="s">
        <v>6</v>
      </c>
      <c r="G831" s="17">
        <v>2885</v>
      </c>
      <c r="H831" s="45">
        <f t="shared" si="18"/>
        <v>2885</v>
      </c>
      <c r="I831" s="46"/>
      <c r="J831" s="46"/>
      <c r="K831" s="46"/>
      <c r="L831" s="46"/>
      <c r="M831" s="214"/>
    </row>
    <row r="832" spans="1:13" s="180" customFormat="1" ht="20.100000000000001" customHeight="1" x14ac:dyDescent="0.25">
      <c r="A832" s="384"/>
      <c r="B832" s="16">
        <v>3295253141</v>
      </c>
      <c r="C832" s="8">
        <v>10916255</v>
      </c>
      <c r="D832" s="303">
        <v>8028742028849</v>
      </c>
      <c r="E832" s="16" t="s">
        <v>511</v>
      </c>
      <c r="F832" s="44" t="s">
        <v>6</v>
      </c>
      <c r="G832" s="17">
        <v>2885</v>
      </c>
      <c r="H832" s="45">
        <f t="shared" si="18"/>
        <v>2885</v>
      </c>
      <c r="I832" s="46"/>
      <c r="J832" s="46"/>
      <c r="K832" s="46"/>
      <c r="L832" s="46"/>
      <c r="M832" s="214"/>
    </row>
    <row r="833" spans="1:13" s="180" customFormat="1" ht="20.100000000000001" customHeight="1" x14ac:dyDescent="0.25">
      <c r="A833" s="384"/>
      <c r="B833" s="16">
        <v>3295253142</v>
      </c>
      <c r="C833" s="8">
        <v>10916256</v>
      </c>
      <c r="D833" s="303">
        <v>8028742028856</v>
      </c>
      <c r="E833" s="16" t="s">
        <v>512</v>
      </c>
      <c r="F833" s="44" t="s">
        <v>6</v>
      </c>
      <c r="G833" s="17">
        <v>2885</v>
      </c>
      <c r="H833" s="45">
        <f t="shared" si="18"/>
        <v>2885</v>
      </c>
      <c r="I833" s="46"/>
      <c r="J833" s="46"/>
      <c r="K833" s="46"/>
      <c r="L833" s="46"/>
      <c r="M833" s="214"/>
    </row>
    <row r="834" spans="1:13" s="180" customFormat="1" ht="20.100000000000001" customHeight="1" x14ac:dyDescent="0.25">
      <c r="A834" s="245" t="s">
        <v>30</v>
      </c>
      <c r="B834" s="16">
        <v>3295253226</v>
      </c>
      <c r="C834" s="8">
        <v>1624020</v>
      </c>
      <c r="D834" s="303">
        <v>8028742039593</v>
      </c>
      <c r="E834" s="16" t="s">
        <v>513</v>
      </c>
      <c r="F834" s="44" t="s">
        <v>6</v>
      </c>
      <c r="G834" s="17">
        <v>698</v>
      </c>
      <c r="H834" s="45">
        <f t="shared" si="18"/>
        <v>698</v>
      </c>
      <c r="I834" s="46"/>
      <c r="J834" s="46"/>
      <c r="K834" s="46"/>
      <c r="L834" s="46"/>
      <c r="M834" s="214"/>
    </row>
    <row r="835" spans="1:13" s="180" customFormat="1" ht="20.100000000000001" customHeight="1" x14ac:dyDescent="0.25">
      <c r="A835" s="384"/>
      <c r="B835" s="16">
        <v>3295253227</v>
      </c>
      <c r="C835" s="8">
        <v>1624025</v>
      </c>
      <c r="D835" s="303">
        <v>8028742039609</v>
      </c>
      <c r="E835" s="16" t="s">
        <v>514</v>
      </c>
      <c r="F835" s="44" t="s">
        <v>6</v>
      </c>
      <c r="G835" s="17">
        <v>698</v>
      </c>
      <c r="H835" s="45">
        <f t="shared" si="18"/>
        <v>698</v>
      </c>
      <c r="I835" s="46"/>
      <c r="J835" s="46"/>
      <c r="K835" s="46"/>
      <c r="L835" s="46"/>
      <c r="M835" s="214"/>
    </row>
    <row r="836" spans="1:13" s="180" customFormat="1" ht="20.100000000000001" customHeight="1" x14ac:dyDescent="0.25">
      <c r="A836" s="384"/>
      <c r="B836" s="16">
        <v>3295253228</v>
      </c>
      <c r="C836" s="8">
        <v>162165020</v>
      </c>
      <c r="D836" s="303">
        <v>8028742027934</v>
      </c>
      <c r="E836" s="16" t="s">
        <v>515</v>
      </c>
      <c r="F836" s="44" t="s">
        <v>6</v>
      </c>
      <c r="G836" s="17">
        <v>744</v>
      </c>
      <c r="H836" s="45">
        <f t="shared" si="18"/>
        <v>744</v>
      </c>
      <c r="I836" s="46"/>
      <c r="J836" s="46"/>
      <c r="K836" s="46"/>
      <c r="L836" s="46"/>
      <c r="M836" s="214"/>
    </row>
    <row r="837" spans="1:13" s="180" customFormat="1" ht="20.100000000000001" customHeight="1" x14ac:dyDescent="0.25">
      <c r="A837" s="384"/>
      <c r="B837" s="16">
        <v>3295253229</v>
      </c>
      <c r="C837" s="8">
        <v>162165025</v>
      </c>
      <c r="D837" s="303">
        <v>8028742027941</v>
      </c>
      <c r="E837" s="16" t="s">
        <v>516</v>
      </c>
      <c r="F837" s="44" t="s">
        <v>6</v>
      </c>
      <c r="G837" s="17">
        <v>744</v>
      </c>
      <c r="H837" s="45">
        <f t="shared" si="18"/>
        <v>744</v>
      </c>
      <c r="I837" s="46"/>
      <c r="J837" s="46"/>
      <c r="K837" s="46"/>
      <c r="L837" s="46"/>
      <c r="M837" s="214"/>
    </row>
    <row r="838" spans="1:13" s="180" customFormat="1" ht="20.100000000000001" customHeight="1" x14ac:dyDescent="0.25">
      <c r="A838" s="384"/>
      <c r="B838" s="16">
        <v>3295253230</v>
      </c>
      <c r="C838" s="8">
        <v>162165032</v>
      </c>
      <c r="D838" s="303">
        <v>8028742027958</v>
      </c>
      <c r="E838" s="16" t="s">
        <v>517</v>
      </c>
      <c r="F838" s="44" t="s">
        <v>6</v>
      </c>
      <c r="G838" s="17">
        <v>744</v>
      </c>
      <c r="H838" s="45">
        <f t="shared" si="18"/>
        <v>744</v>
      </c>
      <c r="I838" s="46"/>
      <c r="J838" s="46"/>
      <c r="K838" s="46"/>
      <c r="L838" s="46"/>
      <c r="M838" s="214"/>
    </row>
    <row r="839" spans="1:13" s="180" customFormat="1" ht="20.100000000000001" customHeight="1" x14ac:dyDescent="0.25">
      <c r="A839" s="384"/>
      <c r="B839" s="16">
        <v>3295253231</v>
      </c>
      <c r="C839" s="8">
        <v>162166320</v>
      </c>
      <c r="D839" s="303">
        <v>8028742044054</v>
      </c>
      <c r="E839" s="16" t="s">
        <v>518</v>
      </c>
      <c r="F839" s="44" t="s">
        <v>6</v>
      </c>
      <c r="G839" s="17">
        <v>773</v>
      </c>
      <c r="H839" s="45">
        <f t="shared" si="18"/>
        <v>773</v>
      </c>
      <c r="I839" s="46"/>
      <c r="J839" s="46"/>
      <c r="K839" s="46"/>
      <c r="L839" s="46"/>
      <c r="M839" s="214"/>
    </row>
    <row r="840" spans="1:13" s="180" customFormat="1" ht="20.100000000000001" customHeight="1" x14ac:dyDescent="0.25">
      <c r="A840" s="384"/>
      <c r="B840" s="16">
        <v>3295253232</v>
      </c>
      <c r="C840" s="8">
        <v>162166325</v>
      </c>
      <c r="D840" s="303">
        <v>8028742044061</v>
      </c>
      <c r="E840" s="16" t="s">
        <v>519</v>
      </c>
      <c r="F840" s="44" t="s">
        <v>6</v>
      </c>
      <c r="G840" s="17">
        <v>773</v>
      </c>
      <c r="H840" s="45">
        <f t="shared" si="18"/>
        <v>773</v>
      </c>
      <c r="I840" s="46"/>
      <c r="J840" s="46"/>
      <c r="K840" s="46"/>
      <c r="L840" s="46"/>
      <c r="M840" s="214"/>
    </row>
    <row r="841" spans="1:13" s="180" customFormat="1" ht="20.100000000000001" customHeight="1" x14ac:dyDescent="0.25">
      <c r="A841" s="384"/>
      <c r="B841" s="16">
        <v>3295253233</v>
      </c>
      <c r="C841" s="8">
        <v>162166332</v>
      </c>
      <c r="D841" s="303">
        <v>8028742044078</v>
      </c>
      <c r="E841" s="16" t="s">
        <v>520</v>
      </c>
      <c r="F841" s="44" t="s">
        <v>6</v>
      </c>
      <c r="G841" s="17">
        <v>773</v>
      </c>
      <c r="H841" s="45">
        <f t="shared" si="18"/>
        <v>773</v>
      </c>
      <c r="I841" s="46"/>
      <c r="J841" s="46"/>
      <c r="K841" s="46"/>
      <c r="L841" s="46"/>
      <c r="M841" s="214"/>
    </row>
    <row r="842" spans="1:13" s="180" customFormat="1" ht="20.100000000000001" customHeight="1" x14ac:dyDescent="0.25">
      <c r="A842" s="384"/>
      <c r="B842" s="16">
        <v>3295253234</v>
      </c>
      <c r="C842" s="8">
        <v>162166340</v>
      </c>
      <c r="D842" s="303">
        <v>8028742044085</v>
      </c>
      <c r="E842" s="16" t="s">
        <v>521</v>
      </c>
      <c r="F842" s="44" t="s">
        <v>6</v>
      </c>
      <c r="G842" s="17">
        <v>773</v>
      </c>
      <c r="H842" s="45">
        <f t="shared" si="18"/>
        <v>773</v>
      </c>
      <c r="I842" s="46"/>
      <c r="J842" s="46"/>
      <c r="K842" s="46"/>
      <c r="L842" s="46"/>
      <c r="M842" s="214"/>
    </row>
    <row r="843" spans="1:13" s="180" customFormat="1" ht="20.100000000000001" customHeight="1" x14ac:dyDescent="0.25">
      <c r="A843" s="384"/>
      <c r="B843" s="16">
        <v>3295253235</v>
      </c>
      <c r="C843" s="8">
        <v>162166350</v>
      </c>
      <c r="D843" s="303">
        <v>8028742044092</v>
      </c>
      <c r="E843" s="16" t="s">
        <v>522</v>
      </c>
      <c r="F843" s="44" t="s">
        <v>6</v>
      </c>
      <c r="G843" s="17">
        <v>773</v>
      </c>
      <c r="H843" s="45">
        <f t="shared" si="18"/>
        <v>773</v>
      </c>
      <c r="I843" s="46"/>
      <c r="J843" s="46"/>
      <c r="K843" s="46"/>
      <c r="L843" s="46"/>
      <c r="M843" s="214"/>
    </row>
    <row r="844" spans="1:13" s="180" customFormat="1" ht="20.100000000000001" customHeight="1" x14ac:dyDescent="0.25">
      <c r="A844" s="384"/>
      <c r="B844" s="16">
        <v>3295253236</v>
      </c>
      <c r="C844" s="8">
        <v>162166363</v>
      </c>
      <c r="D844" s="303">
        <v>8028742047253</v>
      </c>
      <c r="E844" s="16" t="s">
        <v>523</v>
      </c>
      <c r="F844" s="44" t="s">
        <v>6</v>
      </c>
      <c r="G844" s="17">
        <v>773</v>
      </c>
      <c r="H844" s="45">
        <f t="shared" si="18"/>
        <v>773</v>
      </c>
      <c r="I844" s="46"/>
      <c r="J844" s="46"/>
      <c r="K844" s="46"/>
      <c r="L844" s="46"/>
      <c r="M844" s="214"/>
    </row>
    <row r="845" spans="1:13" s="180" customFormat="1" ht="20.100000000000001" customHeight="1" x14ac:dyDescent="0.25">
      <c r="A845" s="384"/>
      <c r="B845" s="16">
        <v>3295253237</v>
      </c>
      <c r="C845" s="8">
        <v>162167525</v>
      </c>
      <c r="D845" s="303">
        <v>8028742028016</v>
      </c>
      <c r="E845" s="16" t="s">
        <v>524</v>
      </c>
      <c r="F845" s="44" t="s">
        <v>6</v>
      </c>
      <c r="G845" s="17">
        <v>811</v>
      </c>
      <c r="H845" s="45">
        <f t="shared" si="18"/>
        <v>811</v>
      </c>
      <c r="I845" s="46"/>
      <c r="J845" s="46"/>
      <c r="K845" s="46"/>
      <c r="L845" s="46"/>
      <c r="M845" s="214"/>
    </row>
    <row r="846" spans="1:13" s="180" customFormat="1" ht="20.100000000000001" customHeight="1" x14ac:dyDescent="0.25">
      <c r="A846" s="384"/>
      <c r="B846" s="16">
        <v>3295253238</v>
      </c>
      <c r="C846" s="8">
        <v>162167532</v>
      </c>
      <c r="D846" s="303">
        <v>8028742022816</v>
      </c>
      <c r="E846" s="16" t="s">
        <v>525</v>
      </c>
      <c r="F846" s="44" t="s">
        <v>6</v>
      </c>
      <c r="G846" s="17">
        <v>811</v>
      </c>
      <c r="H846" s="45">
        <f t="shared" si="18"/>
        <v>811</v>
      </c>
      <c r="I846" s="46"/>
      <c r="J846" s="46"/>
      <c r="K846" s="46"/>
      <c r="L846" s="46"/>
      <c r="M846" s="214"/>
    </row>
    <row r="847" spans="1:13" s="180" customFormat="1" ht="20.100000000000001" customHeight="1" x14ac:dyDescent="0.25">
      <c r="A847" s="384"/>
      <c r="B847" s="16">
        <v>3295253239</v>
      </c>
      <c r="C847" s="8">
        <v>162167540</v>
      </c>
      <c r="D847" s="303">
        <v>8028742028023</v>
      </c>
      <c r="E847" s="16" t="s">
        <v>526</v>
      </c>
      <c r="F847" s="44" t="s">
        <v>6</v>
      </c>
      <c r="G847" s="17">
        <v>811</v>
      </c>
      <c r="H847" s="45">
        <f t="shared" si="18"/>
        <v>811</v>
      </c>
      <c r="I847" s="46"/>
      <c r="J847" s="46"/>
      <c r="K847" s="46"/>
      <c r="L847" s="46"/>
      <c r="M847" s="214"/>
    </row>
    <row r="848" spans="1:13" s="180" customFormat="1" ht="20.100000000000001" customHeight="1" x14ac:dyDescent="0.25">
      <c r="A848" s="384"/>
      <c r="B848" s="16">
        <v>3295253240</v>
      </c>
      <c r="C848" s="8">
        <v>162167540</v>
      </c>
      <c r="D848" s="303">
        <v>8028742028030</v>
      </c>
      <c r="E848" s="16" t="s">
        <v>527</v>
      </c>
      <c r="F848" s="44" t="s">
        <v>6</v>
      </c>
      <c r="G848" s="17">
        <v>811</v>
      </c>
      <c r="H848" s="45">
        <f t="shared" si="18"/>
        <v>811</v>
      </c>
      <c r="I848" s="46"/>
      <c r="J848" s="46"/>
      <c r="K848" s="46"/>
      <c r="L848" s="46"/>
      <c r="M848" s="214"/>
    </row>
    <row r="849" spans="1:13" s="180" customFormat="1" ht="20.100000000000001" customHeight="1" x14ac:dyDescent="0.25">
      <c r="A849" s="384"/>
      <c r="B849" s="16">
        <v>3295253241</v>
      </c>
      <c r="C849" s="8">
        <v>162167563</v>
      </c>
      <c r="D849" s="303">
        <v>8028742022823</v>
      </c>
      <c r="E849" s="16" t="s">
        <v>528</v>
      </c>
      <c r="F849" s="44" t="s">
        <v>6</v>
      </c>
      <c r="G849" s="17">
        <v>811</v>
      </c>
      <c r="H849" s="45">
        <f t="shared" si="18"/>
        <v>811</v>
      </c>
      <c r="I849" s="46"/>
      <c r="J849" s="46"/>
      <c r="K849" s="46"/>
      <c r="L849" s="46"/>
      <c r="M849" s="214"/>
    </row>
    <row r="850" spans="1:13" s="180" customFormat="1" ht="20.100000000000001" customHeight="1" x14ac:dyDescent="0.25">
      <c r="A850" s="384"/>
      <c r="B850" s="16">
        <v>3295253242</v>
      </c>
      <c r="C850" s="8">
        <v>162169020</v>
      </c>
      <c r="D850" s="303">
        <v>8028742047130</v>
      </c>
      <c r="E850" s="16" t="s">
        <v>529</v>
      </c>
      <c r="F850" s="44" t="s">
        <v>6</v>
      </c>
      <c r="G850" s="17">
        <v>849</v>
      </c>
      <c r="H850" s="45">
        <f t="shared" si="18"/>
        <v>849</v>
      </c>
      <c r="I850" s="46"/>
      <c r="J850" s="46"/>
      <c r="K850" s="46"/>
      <c r="L850" s="46"/>
      <c r="M850" s="214"/>
    </row>
    <row r="851" spans="1:13" s="180" customFormat="1" ht="20.100000000000001" customHeight="1" x14ac:dyDescent="0.25">
      <c r="A851" s="384"/>
      <c r="B851" s="16">
        <v>3295253243</v>
      </c>
      <c r="C851" s="8">
        <v>162169025</v>
      </c>
      <c r="D851" s="303">
        <v>8028742047147</v>
      </c>
      <c r="E851" s="16" t="s">
        <v>530</v>
      </c>
      <c r="F851" s="44" t="s">
        <v>6</v>
      </c>
      <c r="G851" s="17">
        <v>849</v>
      </c>
      <c r="H851" s="45">
        <f t="shared" si="18"/>
        <v>849</v>
      </c>
      <c r="I851" s="46"/>
      <c r="J851" s="46"/>
      <c r="K851" s="46"/>
      <c r="L851" s="46"/>
      <c r="M851" s="214"/>
    </row>
    <row r="852" spans="1:13" s="180" customFormat="1" ht="20.100000000000001" customHeight="1" x14ac:dyDescent="0.25">
      <c r="A852" s="384"/>
      <c r="B852" s="16">
        <v>3295253244</v>
      </c>
      <c r="C852" s="8">
        <v>162169032</v>
      </c>
      <c r="D852" s="303">
        <v>8028742047154</v>
      </c>
      <c r="E852" s="16" t="s">
        <v>531</v>
      </c>
      <c r="F852" s="44" t="s">
        <v>6</v>
      </c>
      <c r="G852" s="17">
        <v>849</v>
      </c>
      <c r="H852" s="45">
        <f t="shared" si="18"/>
        <v>849</v>
      </c>
      <c r="I852" s="46"/>
      <c r="J852" s="46"/>
      <c r="K852" s="46"/>
      <c r="L852" s="46"/>
      <c r="M852" s="214"/>
    </row>
    <row r="853" spans="1:13" s="180" customFormat="1" ht="20.100000000000001" customHeight="1" x14ac:dyDescent="0.25">
      <c r="A853" s="384"/>
      <c r="B853" s="16">
        <v>3295253245</v>
      </c>
      <c r="C853" s="8">
        <v>162169040</v>
      </c>
      <c r="D853" s="303">
        <v>8028742047161</v>
      </c>
      <c r="E853" s="16" t="s">
        <v>532</v>
      </c>
      <c r="F853" s="44" t="s">
        <v>6</v>
      </c>
      <c r="G853" s="17">
        <v>849</v>
      </c>
      <c r="H853" s="45">
        <f t="shared" si="18"/>
        <v>849</v>
      </c>
      <c r="I853" s="46"/>
      <c r="J853" s="46"/>
      <c r="K853" s="46"/>
      <c r="L853" s="46"/>
      <c r="M853" s="214"/>
    </row>
    <row r="854" spans="1:13" s="180" customFormat="1" ht="20.100000000000001" customHeight="1" x14ac:dyDescent="0.25">
      <c r="A854" s="384"/>
      <c r="B854" s="16">
        <v>3295253246</v>
      </c>
      <c r="C854" s="8">
        <v>162169050</v>
      </c>
      <c r="D854" s="303">
        <v>8028742047178</v>
      </c>
      <c r="E854" s="16" t="s">
        <v>533</v>
      </c>
      <c r="F854" s="44" t="s">
        <v>6</v>
      </c>
      <c r="G854" s="17">
        <v>849</v>
      </c>
      <c r="H854" s="45">
        <f t="shared" si="18"/>
        <v>849</v>
      </c>
      <c r="I854" s="46"/>
      <c r="J854" s="46"/>
      <c r="K854" s="46"/>
      <c r="L854" s="46"/>
      <c r="M854" s="214"/>
    </row>
    <row r="855" spans="1:13" s="180" customFormat="1" ht="20.100000000000001" customHeight="1" x14ac:dyDescent="0.25">
      <c r="A855" s="384"/>
      <c r="B855" s="16">
        <v>3295253247</v>
      </c>
      <c r="C855" s="8">
        <v>162169063</v>
      </c>
      <c r="D855" s="303">
        <v>8028742047185</v>
      </c>
      <c r="E855" s="16" t="s">
        <v>534</v>
      </c>
      <c r="F855" s="44" t="s">
        <v>6</v>
      </c>
      <c r="G855" s="17">
        <v>849</v>
      </c>
      <c r="H855" s="45">
        <f t="shared" si="18"/>
        <v>849</v>
      </c>
      <c r="I855" s="46"/>
      <c r="J855" s="46"/>
      <c r="K855" s="46"/>
      <c r="L855" s="46"/>
      <c r="M855" s="214"/>
    </row>
    <row r="856" spans="1:13" s="180" customFormat="1" ht="20.100000000000001" customHeight="1" x14ac:dyDescent="0.25">
      <c r="A856" s="241"/>
      <c r="B856" s="16">
        <v>3295253177</v>
      </c>
      <c r="C856" s="8">
        <v>1621611025</v>
      </c>
      <c r="D856" s="303">
        <v>8028742041060</v>
      </c>
      <c r="E856" s="16" t="s">
        <v>535</v>
      </c>
      <c r="F856" s="44" t="s">
        <v>6</v>
      </c>
      <c r="G856" s="17">
        <v>969</v>
      </c>
      <c r="H856" s="45">
        <f t="shared" si="18"/>
        <v>969</v>
      </c>
      <c r="I856" s="46"/>
      <c r="J856" s="46"/>
      <c r="K856" s="46"/>
      <c r="L856" s="46"/>
      <c r="M856" s="214"/>
    </row>
    <row r="857" spans="1:13" s="180" customFormat="1" ht="20.100000000000001" customHeight="1" x14ac:dyDescent="0.25">
      <c r="A857" s="241"/>
      <c r="B857" s="16">
        <v>3295253178</v>
      </c>
      <c r="C857" s="8">
        <v>1621611032</v>
      </c>
      <c r="D857" s="303">
        <v>8028742041077</v>
      </c>
      <c r="E857" s="16" t="s">
        <v>536</v>
      </c>
      <c r="F857" s="44" t="s">
        <v>6</v>
      </c>
      <c r="G857" s="17">
        <v>969</v>
      </c>
      <c r="H857" s="45">
        <f t="shared" ref="H857:H920" si="19">G857*(100-$H$663)/100</f>
        <v>969</v>
      </c>
      <c r="I857" s="46"/>
      <c r="J857" s="46"/>
      <c r="K857" s="46"/>
      <c r="L857" s="46"/>
      <c r="M857" s="214"/>
    </row>
    <row r="858" spans="1:13" s="180" customFormat="1" ht="20.100000000000001" customHeight="1" x14ac:dyDescent="0.25">
      <c r="A858" s="241"/>
      <c r="B858" s="16">
        <v>3295253179</v>
      </c>
      <c r="C858" s="8">
        <v>1621611040</v>
      </c>
      <c r="D858" s="303">
        <v>8028742041084</v>
      </c>
      <c r="E858" s="16" t="s">
        <v>537</v>
      </c>
      <c r="F858" s="44" t="s">
        <v>6</v>
      </c>
      <c r="G858" s="17">
        <v>969</v>
      </c>
      <c r="H858" s="45">
        <f t="shared" si="19"/>
        <v>969</v>
      </c>
      <c r="I858" s="46"/>
      <c r="J858" s="46"/>
      <c r="K858" s="46"/>
      <c r="L858" s="46"/>
      <c r="M858" s="214"/>
    </row>
    <row r="859" spans="1:13" s="180" customFormat="1" ht="20.100000000000001" customHeight="1" x14ac:dyDescent="0.25">
      <c r="A859" s="241"/>
      <c r="B859" s="16">
        <v>3295253185</v>
      </c>
      <c r="C859" s="8">
        <v>1621611050</v>
      </c>
      <c r="D859" s="303">
        <v>8028742041091</v>
      </c>
      <c r="E859" s="16" t="s">
        <v>538</v>
      </c>
      <c r="F859" s="44" t="s">
        <v>6</v>
      </c>
      <c r="G859" s="17">
        <v>969</v>
      </c>
      <c r="H859" s="45">
        <f t="shared" si="19"/>
        <v>969</v>
      </c>
      <c r="I859" s="46"/>
      <c r="J859" s="46"/>
      <c r="K859" s="46"/>
      <c r="L859" s="46"/>
      <c r="M859" s="214"/>
    </row>
    <row r="860" spans="1:13" s="180" customFormat="1" ht="20.100000000000001" customHeight="1" x14ac:dyDescent="0.25">
      <c r="A860" s="241"/>
      <c r="B860" s="16">
        <v>3295253188</v>
      </c>
      <c r="C860" s="8">
        <v>1621611063</v>
      </c>
      <c r="D860" s="303">
        <v>8028742041107</v>
      </c>
      <c r="E860" s="16" t="s">
        <v>539</v>
      </c>
      <c r="F860" s="44" t="s">
        <v>6</v>
      </c>
      <c r="G860" s="17">
        <v>969</v>
      </c>
      <c r="H860" s="45">
        <f t="shared" si="19"/>
        <v>969</v>
      </c>
      <c r="I860" s="46"/>
      <c r="J860" s="46"/>
      <c r="K860" s="46"/>
      <c r="L860" s="46"/>
      <c r="M860" s="214"/>
    </row>
    <row r="861" spans="1:13" s="180" customFormat="1" ht="20.100000000000001" customHeight="1" x14ac:dyDescent="0.25">
      <c r="A861" s="384"/>
      <c r="B861" s="16">
        <v>3295253220</v>
      </c>
      <c r="C861" s="8">
        <v>1621612525</v>
      </c>
      <c r="D861" s="303">
        <v>8028742027521</v>
      </c>
      <c r="E861" s="16" t="s">
        <v>540</v>
      </c>
      <c r="F861" s="44" t="s">
        <v>6</v>
      </c>
      <c r="G861" s="17">
        <v>1154</v>
      </c>
      <c r="H861" s="45">
        <f t="shared" si="19"/>
        <v>1154</v>
      </c>
      <c r="I861" s="46"/>
      <c r="J861" s="46"/>
      <c r="K861" s="46"/>
      <c r="L861" s="46"/>
      <c r="M861" s="214"/>
    </row>
    <row r="862" spans="1:13" s="180" customFormat="1" ht="20.100000000000001" customHeight="1" x14ac:dyDescent="0.25">
      <c r="A862" s="384"/>
      <c r="B862" s="16">
        <v>3295253221</v>
      </c>
      <c r="C862" s="8">
        <v>1621612532</v>
      </c>
      <c r="D862" s="303">
        <v>8028742022793</v>
      </c>
      <c r="E862" s="16" t="s">
        <v>541</v>
      </c>
      <c r="F862" s="44" t="s">
        <v>6</v>
      </c>
      <c r="G862" s="17">
        <v>1154</v>
      </c>
      <c r="H862" s="45">
        <f t="shared" si="19"/>
        <v>1154</v>
      </c>
      <c r="I862" s="46"/>
      <c r="J862" s="46"/>
      <c r="K862" s="46"/>
      <c r="L862" s="46"/>
      <c r="M862" s="214"/>
    </row>
    <row r="863" spans="1:13" s="180" customFormat="1" ht="20.100000000000001" customHeight="1" x14ac:dyDescent="0.25">
      <c r="A863" s="384"/>
      <c r="B863" s="16">
        <v>3295253222</v>
      </c>
      <c r="C863" s="8">
        <v>1621612540</v>
      </c>
      <c r="D863" s="303">
        <v>8028742027538</v>
      </c>
      <c r="E863" s="16" t="s">
        <v>542</v>
      </c>
      <c r="F863" s="44" t="s">
        <v>6</v>
      </c>
      <c r="G863" s="17">
        <v>1154</v>
      </c>
      <c r="H863" s="45">
        <f t="shared" si="19"/>
        <v>1154</v>
      </c>
      <c r="I863" s="46"/>
      <c r="J863" s="46"/>
      <c r="K863" s="46"/>
      <c r="L863" s="46"/>
      <c r="M863" s="214"/>
    </row>
    <row r="864" spans="1:13" s="180" customFormat="1" ht="20.100000000000001" customHeight="1" x14ac:dyDescent="0.25">
      <c r="A864" s="384"/>
      <c r="B864" s="16">
        <v>3295253223</v>
      </c>
      <c r="C864" s="8">
        <v>1621612550</v>
      </c>
      <c r="D864" s="303">
        <v>8028742027545</v>
      </c>
      <c r="E864" s="16" t="s">
        <v>543</v>
      </c>
      <c r="F864" s="44" t="s">
        <v>6</v>
      </c>
      <c r="G864" s="17">
        <v>1154</v>
      </c>
      <c r="H864" s="45">
        <f t="shared" si="19"/>
        <v>1154</v>
      </c>
      <c r="I864" s="46"/>
      <c r="J864" s="46"/>
      <c r="K864" s="46"/>
      <c r="L864" s="46"/>
      <c r="M864" s="214"/>
    </row>
    <row r="865" spans="1:13" s="180" customFormat="1" ht="20.100000000000001" customHeight="1" x14ac:dyDescent="0.25">
      <c r="A865" s="384"/>
      <c r="B865" s="16">
        <v>3295253224</v>
      </c>
      <c r="C865" s="8">
        <v>1621612563</v>
      </c>
      <c r="D865" s="303">
        <v>8028742022809</v>
      </c>
      <c r="E865" s="16" t="s">
        <v>544</v>
      </c>
      <c r="F865" s="44" t="s">
        <v>6</v>
      </c>
      <c r="G865" s="17">
        <v>1154</v>
      </c>
      <c r="H865" s="45">
        <f t="shared" si="19"/>
        <v>1154</v>
      </c>
      <c r="I865" s="46"/>
      <c r="J865" s="46"/>
      <c r="K865" s="46"/>
      <c r="L865" s="46"/>
      <c r="M865" s="214"/>
    </row>
    <row r="866" spans="1:13" s="180" customFormat="1" ht="20.100000000000001" customHeight="1" x14ac:dyDescent="0.25">
      <c r="A866" s="384"/>
      <c r="B866" s="16">
        <v>3295253225</v>
      </c>
      <c r="C866" s="8">
        <v>1621612590</v>
      </c>
      <c r="D866" s="303">
        <v>8028742027552</v>
      </c>
      <c r="E866" s="16" t="s">
        <v>545</v>
      </c>
      <c r="F866" s="44" t="s">
        <v>6</v>
      </c>
      <c r="G866" s="17">
        <v>1804</v>
      </c>
      <c r="H866" s="45">
        <f t="shared" si="19"/>
        <v>1804</v>
      </c>
      <c r="I866" s="46"/>
      <c r="J866" s="46"/>
      <c r="K866" s="46"/>
      <c r="L866" s="46"/>
      <c r="M866" s="214"/>
    </row>
    <row r="867" spans="1:13" s="180" customFormat="1" ht="20.100000000000001" customHeight="1" x14ac:dyDescent="0.25">
      <c r="A867" s="241"/>
      <c r="B867" s="16">
        <v>3295253180</v>
      </c>
      <c r="C867" s="8">
        <v>1621614025</v>
      </c>
      <c r="D867" s="303">
        <v>8028742027569</v>
      </c>
      <c r="E867" s="16" t="s">
        <v>546</v>
      </c>
      <c r="F867" s="44" t="s">
        <v>6</v>
      </c>
      <c r="G867" s="17">
        <v>1369</v>
      </c>
      <c r="H867" s="45">
        <f t="shared" si="19"/>
        <v>1369</v>
      </c>
      <c r="I867" s="46"/>
      <c r="J867" s="46"/>
      <c r="K867" s="46"/>
      <c r="L867" s="46"/>
      <c r="M867" s="214"/>
    </row>
    <row r="868" spans="1:13" s="180" customFormat="1" ht="20.100000000000001" customHeight="1" x14ac:dyDescent="0.25">
      <c r="A868" s="241"/>
      <c r="B868" s="16">
        <v>3295253181</v>
      </c>
      <c r="C868" s="8">
        <v>1621614032</v>
      </c>
      <c r="D868" s="303">
        <v>8028742027576</v>
      </c>
      <c r="E868" s="16" t="s">
        <v>547</v>
      </c>
      <c r="F868" s="44" t="s">
        <v>6</v>
      </c>
      <c r="G868" s="17">
        <v>1369</v>
      </c>
      <c r="H868" s="45">
        <f t="shared" si="19"/>
        <v>1369</v>
      </c>
      <c r="I868" s="46"/>
      <c r="J868" s="46"/>
      <c r="K868" s="46"/>
      <c r="L868" s="46"/>
      <c r="M868" s="214"/>
    </row>
    <row r="869" spans="1:13" s="180" customFormat="1" ht="20.100000000000001" customHeight="1" x14ac:dyDescent="0.25">
      <c r="A869" s="241"/>
      <c r="B869" s="16">
        <v>3295253182</v>
      </c>
      <c r="C869" s="8">
        <v>1621614040</v>
      </c>
      <c r="D869" s="303">
        <v>8028742027583</v>
      </c>
      <c r="E869" s="16" t="s">
        <v>548</v>
      </c>
      <c r="F869" s="44" t="s">
        <v>6</v>
      </c>
      <c r="G869" s="17">
        <v>1369</v>
      </c>
      <c r="H869" s="45">
        <f t="shared" si="19"/>
        <v>1369</v>
      </c>
      <c r="I869" s="46"/>
      <c r="J869" s="46"/>
      <c r="K869" s="46"/>
      <c r="L869" s="46"/>
      <c r="M869" s="214"/>
    </row>
    <row r="870" spans="1:13" s="180" customFormat="1" ht="20.100000000000001" customHeight="1" x14ac:dyDescent="0.25">
      <c r="A870" s="241"/>
      <c r="B870" s="16">
        <v>3295253183</v>
      </c>
      <c r="C870" s="8">
        <v>1621614050</v>
      </c>
      <c r="D870" s="303">
        <v>8028742027590</v>
      </c>
      <c r="E870" s="16" t="s">
        <v>549</v>
      </c>
      <c r="F870" s="44" t="s">
        <v>6</v>
      </c>
      <c r="G870" s="17">
        <v>1369</v>
      </c>
      <c r="H870" s="45">
        <f t="shared" si="19"/>
        <v>1369</v>
      </c>
      <c r="I870" s="46"/>
      <c r="J870" s="46"/>
      <c r="K870" s="46"/>
      <c r="L870" s="46"/>
      <c r="M870" s="214"/>
    </row>
    <row r="871" spans="1:13" s="180" customFormat="1" ht="20.100000000000001" customHeight="1" x14ac:dyDescent="0.25">
      <c r="A871" s="241"/>
      <c r="B871" s="16">
        <v>3295253184</v>
      </c>
      <c r="C871" s="8">
        <v>1621614063</v>
      </c>
      <c r="D871" s="303">
        <v>8028742027606</v>
      </c>
      <c r="E871" s="16" t="s">
        <v>550</v>
      </c>
      <c r="F871" s="44" t="s">
        <v>6</v>
      </c>
      <c r="G871" s="17">
        <v>1369</v>
      </c>
      <c r="H871" s="45">
        <f t="shared" si="19"/>
        <v>1369</v>
      </c>
      <c r="I871" s="46"/>
      <c r="J871" s="46"/>
      <c r="K871" s="46"/>
      <c r="L871" s="46"/>
      <c r="M871" s="214"/>
    </row>
    <row r="872" spans="1:13" s="180" customFormat="1" ht="20.100000000000001" customHeight="1" x14ac:dyDescent="0.25">
      <c r="A872" s="241"/>
      <c r="B872" s="16">
        <v>3295253187</v>
      </c>
      <c r="C872" s="8">
        <v>1621616025</v>
      </c>
      <c r="D872" s="303">
        <v>8028742027620</v>
      </c>
      <c r="E872" s="16" t="s">
        <v>551</v>
      </c>
      <c r="F872" s="44" t="s">
        <v>6</v>
      </c>
      <c r="G872" s="17">
        <v>1525</v>
      </c>
      <c r="H872" s="45">
        <f t="shared" si="19"/>
        <v>1525</v>
      </c>
      <c r="I872" s="46"/>
      <c r="J872" s="46"/>
      <c r="K872" s="46"/>
      <c r="L872" s="46"/>
      <c r="M872" s="214"/>
    </row>
    <row r="873" spans="1:13" s="180" customFormat="1" ht="20.100000000000001" customHeight="1" x14ac:dyDescent="0.25">
      <c r="A873" s="241"/>
      <c r="B873" s="16">
        <v>3295253189</v>
      </c>
      <c r="C873" s="8">
        <v>1621616040</v>
      </c>
      <c r="D873" s="303">
        <v>8028742027644</v>
      </c>
      <c r="E873" s="16" t="s">
        <v>552</v>
      </c>
      <c r="F873" s="44" t="s">
        <v>6</v>
      </c>
      <c r="G873" s="17">
        <v>1525</v>
      </c>
      <c r="H873" s="45">
        <f t="shared" si="19"/>
        <v>1525</v>
      </c>
      <c r="I873" s="46"/>
      <c r="J873" s="46"/>
      <c r="K873" s="46"/>
      <c r="L873" s="46"/>
      <c r="M873" s="214"/>
    </row>
    <row r="874" spans="1:13" s="180" customFormat="1" ht="20.100000000000001" customHeight="1" x14ac:dyDescent="0.25">
      <c r="A874" s="241"/>
      <c r="B874" s="16">
        <v>3295253190</v>
      </c>
      <c r="C874" s="8">
        <v>1621616050</v>
      </c>
      <c r="D874" s="303">
        <v>8028742027651</v>
      </c>
      <c r="E874" s="16" t="s">
        <v>553</v>
      </c>
      <c r="F874" s="44" t="s">
        <v>6</v>
      </c>
      <c r="G874" s="17">
        <v>1525</v>
      </c>
      <c r="H874" s="45">
        <f t="shared" si="19"/>
        <v>1525</v>
      </c>
      <c r="I874" s="46"/>
      <c r="J874" s="46"/>
      <c r="K874" s="46"/>
      <c r="L874" s="46"/>
      <c r="M874" s="214"/>
    </row>
    <row r="875" spans="1:13" s="180" customFormat="1" ht="20.100000000000001" customHeight="1" x14ac:dyDescent="0.25">
      <c r="A875" s="241"/>
      <c r="B875" s="16">
        <v>3295253191</v>
      </c>
      <c r="C875" s="8">
        <v>1621616063</v>
      </c>
      <c r="D875" s="303">
        <v>8028742027668</v>
      </c>
      <c r="E875" s="16" t="s">
        <v>554</v>
      </c>
      <c r="F875" s="44" t="s">
        <v>6</v>
      </c>
      <c r="G875" s="17">
        <v>1525</v>
      </c>
      <c r="H875" s="45">
        <f t="shared" si="19"/>
        <v>1525</v>
      </c>
      <c r="I875" s="46"/>
      <c r="J875" s="46"/>
      <c r="K875" s="46"/>
      <c r="L875" s="46"/>
      <c r="M875" s="214"/>
    </row>
    <row r="876" spans="1:13" s="180" customFormat="1" ht="20.100000000000001" customHeight="1" x14ac:dyDescent="0.25">
      <c r="A876" s="241"/>
      <c r="B876" s="16">
        <v>3295253192</v>
      </c>
      <c r="C876" s="8">
        <v>1621616090</v>
      </c>
      <c r="D876" s="303">
        <v>8028742047659</v>
      </c>
      <c r="E876" s="16" t="s">
        <v>555</v>
      </c>
      <c r="F876" s="44" t="s">
        <v>6</v>
      </c>
      <c r="G876" s="17">
        <v>2108</v>
      </c>
      <c r="H876" s="45">
        <f t="shared" si="19"/>
        <v>2108</v>
      </c>
      <c r="I876" s="46"/>
      <c r="J876" s="46"/>
      <c r="K876" s="46"/>
      <c r="L876" s="46"/>
      <c r="M876" s="214"/>
    </row>
    <row r="877" spans="1:13" s="180" customFormat="1" ht="20.100000000000001" customHeight="1" x14ac:dyDescent="0.25">
      <c r="A877" s="241"/>
      <c r="B877" s="16">
        <v>3295253186</v>
      </c>
      <c r="C877" s="8">
        <v>16216160110</v>
      </c>
      <c r="D877" s="303">
        <v>8028742047666</v>
      </c>
      <c r="E877" s="16" t="s">
        <v>556</v>
      </c>
      <c r="F877" s="44" t="s">
        <v>6</v>
      </c>
      <c r="G877" s="17">
        <v>2108</v>
      </c>
      <c r="H877" s="45">
        <f t="shared" si="19"/>
        <v>2108</v>
      </c>
      <c r="I877" s="46"/>
      <c r="J877" s="46"/>
      <c r="K877" s="46"/>
      <c r="L877" s="46"/>
      <c r="M877" s="214"/>
    </row>
    <row r="878" spans="1:13" s="180" customFormat="1" ht="20.100000000000001" customHeight="1" x14ac:dyDescent="0.25">
      <c r="A878" s="384"/>
      <c r="B878" s="16">
        <v>3295253194</v>
      </c>
      <c r="C878" s="8">
        <v>1621618025</v>
      </c>
      <c r="D878" s="303">
        <v>8028742027699</v>
      </c>
      <c r="E878" s="16" t="s">
        <v>557</v>
      </c>
      <c r="F878" s="44" t="s">
        <v>6</v>
      </c>
      <c r="G878" s="17">
        <v>1704</v>
      </c>
      <c r="H878" s="45">
        <f t="shared" si="19"/>
        <v>1704</v>
      </c>
      <c r="I878" s="46"/>
      <c r="J878" s="46"/>
      <c r="K878" s="46"/>
      <c r="L878" s="46"/>
      <c r="M878" s="214"/>
    </row>
    <row r="879" spans="1:13" s="180" customFormat="1" ht="20.100000000000001" customHeight="1" x14ac:dyDescent="0.25">
      <c r="A879" s="384"/>
      <c r="B879" s="16">
        <v>3295253195</v>
      </c>
      <c r="C879" s="8">
        <v>1621618032</v>
      </c>
      <c r="D879" s="303">
        <v>8028742027705</v>
      </c>
      <c r="E879" s="16" t="s">
        <v>558</v>
      </c>
      <c r="F879" s="44" t="s">
        <v>6</v>
      </c>
      <c r="G879" s="17">
        <v>1704</v>
      </c>
      <c r="H879" s="45">
        <f t="shared" si="19"/>
        <v>1704</v>
      </c>
      <c r="I879" s="46"/>
      <c r="J879" s="46"/>
      <c r="K879" s="46"/>
      <c r="L879" s="46"/>
      <c r="M879" s="214"/>
    </row>
    <row r="880" spans="1:13" s="180" customFormat="1" ht="20.100000000000001" customHeight="1" x14ac:dyDescent="0.25">
      <c r="A880" s="384"/>
      <c r="B880" s="16">
        <v>3295253196</v>
      </c>
      <c r="C880" s="8">
        <v>1621618040</v>
      </c>
      <c r="D880" s="303">
        <v>8028742027712</v>
      </c>
      <c r="E880" s="16" t="s">
        <v>559</v>
      </c>
      <c r="F880" s="44" t="s">
        <v>6</v>
      </c>
      <c r="G880" s="17">
        <v>1704</v>
      </c>
      <c r="H880" s="45">
        <f t="shared" si="19"/>
        <v>1704</v>
      </c>
      <c r="I880" s="46"/>
      <c r="J880" s="46"/>
      <c r="K880" s="46"/>
      <c r="L880" s="46"/>
      <c r="M880" s="214"/>
    </row>
    <row r="881" spans="1:13" s="180" customFormat="1" ht="20.100000000000001" customHeight="1" x14ac:dyDescent="0.25">
      <c r="A881" s="384"/>
      <c r="B881" s="16">
        <v>3295253197</v>
      </c>
      <c r="C881" s="8">
        <v>1621618050</v>
      </c>
      <c r="D881" s="303">
        <v>8028742027729</v>
      </c>
      <c r="E881" s="16" t="s">
        <v>560</v>
      </c>
      <c r="F881" s="44" t="s">
        <v>6</v>
      </c>
      <c r="G881" s="17">
        <v>1704</v>
      </c>
      <c r="H881" s="45">
        <f t="shared" si="19"/>
        <v>1704</v>
      </c>
      <c r="I881" s="46"/>
      <c r="J881" s="46"/>
      <c r="K881" s="46"/>
      <c r="L881" s="46"/>
      <c r="M881" s="214"/>
    </row>
    <row r="882" spans="1:13" s="180" customFormat="1" ht="20.100000000000001" customHeight="1" x14ac:dyDescent="0.25">
      <c r="A882" s="384"/>
      <c r="B882" s="16">
        <v>3295253198</v>
      </c>
      <c r="C882" s="8">
        <v>1621618063</v>
      </c>
      <c r="D882" s="303">
        <v>8028742027736</v>
      </c>
      <c r="E882" s="16" t="s">
        <v>561</v>
      </c>
      <c r="F882" s="44" t="s">
        <v>6</v>
      </c>
      <c r="G882" s="17">
        <v>1704</v>
      </c>
      <c r="H882" s="45">
        <f t="shared" si="19"/>
        <v>1704</v>
      </c>
      <c r="I882" s="46"/>
      <c r="J882" s="46"/>
      <c r="K882" s="46"/>
      <c r="L882" s="46"/>
      <c r="M882" s="214"/>
    </row>
    <row r="883" spans="1:13" s="180" customFormat="1" ht="20.100000000000001" customHeight="1" x14ac:dyDescent="0.25">
      <c r="A883" s="384"/>
      <c r="B883" s="16">
        <v>3295253199</v>
      </c>
      <c r="C883" s="8">
        <v>1621618090</v>
      </c>
      <c r="D883" s="303">
        <v>8028742027743</v>
      </c>
      <c r="E883" s="16" t="s">
        <v>562</v>
      </c>
      <c r="F883" s="44" t="s">
        <v>6</v>
      </c>
      <c r="G883" s="17">
        <v>2208</v>
      </c>
      <c r="H883" s="45">
        <f t="shared" si="19"/>
        <v>2208</v>
      </c>
      <c r="I883" s="46"/>
      <c r="J883" s="46"/>
      <c r="K883" s="46"/>
      <c r="L883" s="46"/>
      <c r="M883" s="214"/>
    </row>
    <row r="884" spans="1:13" s="180" customFormat="1" ht="20.100000000000001" customHeight="1" x14ac:dyDescent="0.25">
      <c r="A884" s="241"/>
      <c r="B884" s="16">
        <v>3295253193</v>
      </c>
      <c r="C884" s="8">
        <v>16216180110</v>
      </c>
      <c r="D884" s="303">
        <v>8028742027682</v>
      </c>
      <c r="E884" s="16" t="s">
        <v>563</v>
      </c>
      <c r="F884" s="44" t="s">
        <v>6</v>
      </c>
      <c r="G884" s="17">
        <v>2208</v>
      </c>
      <c r="H884" s="45">
        <f t="shared" si="19"/>
        <v>2208</v>
      </c>
      <c r="I884" s="46"/>
      <c r="J884" s="46"/>
      <c r="K884" s="46"/>
      <c r="L884" s="46"/>
      <c r="M884" s="214"/>
    </row>
    <row r="885" spans="1:13" s="180" customFormat="1" ht="20.100000000000001" customHeight="1" x14ac:dyDescent="0.25">
      <c r="A885" s="384"/>
      <c r="B885" s="16">
        <v>3295253200</v>
      </c>
      <c r="C885" s="8">
        <v>1621620025</v>
      </c>
      <c r="D885" s="303">
        <v>8028742027767</v>
      </c>
      <c r="E885" s="16" t="s">
        <v>564</v>
      </c>
      <c r="F885" s="44" t="s">
        <v>6</v>
      </c>
      <c r="G885" s="17">
        <v>1883</v>
      </c>
      <c r="H885" s="45">
        <f t="shared" si="19"/>
        <v>1883</v>
      </c>
      <c r="I885" s="46"/>
      <c r="J885" s="46"/>
      <c r="K885" s="46"/>
      <c r="L885" s="46"/>
      <c r="M885" s="214"/>
    </row>
    <row r="886" spans="1:13" s="180" customFormat="1" ht="20.100000000000001" customHeight="1" x14ac:dyDescent="0.25">
      <c r="A886" s="384"/>
      <c r="B886" s="16">
        <v>3295253201</v>
      </c>
      <c r="C886" s="8">
        <v>1621620032</v>
      </c>
      <c r="D886" s="303">
        <v>8028742027170</v>
      </c>
      <c r="E886" s="16" t="s">
        <v>565</v>
      </c>
      <c r="F886" s="44" t="s">
        <v>6</v>
      </c>
      <c r="G886" s="17">
        <v>1883</v>
      </c>
      <c r="H886" s="45">
        <f t="shared" si="19"/>
        <v>1883</v>
      </c>
      <c r="I886" s="46"/>
      <c r="J886" s="46"/>
      <c r="K886" s="46"/>
      <c r="L886" s="46"/>
      <c r="M886" s="214"/>
    </row>
    <row r="887" spans="1:13" s="180" customFormat="1" ht="20.100000000000001" customHeight="1" x14ac:dyDescent="0.25">
      <c r="A887" s="384"/>
      <c r="B887" s="16">
        <v>3295253202</v>
      </c>
      <c r="C887" s="8">
        <v>1621620040</v>
      </c>
      <c r="D887" s="303">
        <v>8028742027774</v>
      </c>
      <c r="E887" s="16" t="s">
        <v>566</v>
      </c>
      <c r="F887" s="44" t="s">
        <v>6</v>
      </c>
      <c r="G887" s="17">
        <v>1883</v>
      </c>
      <c r="H887" s="45">
        <f t="shared" si="19"/>
        <v>1883</v>
      </c>
      <c r="I887" s="46"/>
      <c r="J887" s="46"/>
      <c r="K887" s="46"/>
      <c r="L887" s="46"/>
      <c r="M887" s="214"/>
    </row>
    <row r="888" spans="1:13" s="180" customFormat="1" ht="20.100000000000001" customHeight="1" x14ac:dyDescent="0.25">
      <c r="A888" s="384"/>
      <c r="B888" s="16">
        <v>3295253203</v>
      </c>
      <c r="C888" s="8">
        <v>1621620050</v>
      </c>
      <c r="D888" s="303">
        <v>8028742027781</v>
      </c>
      <c r="E888" s="16" t="s">
        <v>567</v>
      </c>
      <c r="F888" s="44" t="s">
        <v>6</v>
      </c>
      <c r="G888" s="17">
        <v>1883</v>
      </c>
      <c r="H888" s="45">
        <f t="shared" si="19"/>
        <v>1883</v>
      </c>
      <c r="I888" s="46"/>
      <c r="J888" s="46"/>
      <c r="K888" s="46"/>
      <c r="L888" s="46"/>
      <c r="M888" s="214"/>
    </row>
    <row r="889" spans="1:13" s="180" customFormat="1" ht="20.100000000000001" customHeight="1" x14ac:dyDescent="0.25">
      <c r="A889" s="384"/>
      <c r="B889" s="16">
        <v>3295253204</v>
      </c>
      <c r="C889" s="8">
        <v>1621620063</v>
      </c>
      <c r="D889" s="303">
        <v>8028742027187</v>
      </c>
      <c r="E889" s="16" t="s">
        <v>568</v>
      </c>
      <c r="F889" s="44" t="s">
        <v>6</v>
      </c>
      <c r="G889" s="17">
        <v>1883</v>
      </c>
      <c r="H889" s="45">
        <f t="shared" si="19"/>
        <v>1883</v>
      </c>
      <c r="I889" s="46"/>
      <c r="J889" s="46"/>
      <c r="K889" s="46"/>
      <c r="L889" s="46"/>
      <c r="M889" s="214"/>
    </row>
    <row r="890" spans="1:13" s="180" customFormat="1" ht="20.100000000000001" customHeight="1" x14ac:dyDescent="0.25">
      <c r="A890" s="384"/>
      <c r="B890" s="16">
        <v>3295253205</v>
      </c>
      <c r="C890" s="8">
        <v>1621620090</v>
      </c>
      <c r="D890" s="303">
        <v>8028742027798</v>
      </c>
      <c r="E890" s="16" t="s">
        <v>569</v>
      </c>
      <c r="F890" s="44" t="s">
        <v>6</v>
      </c>
      <c r="G890" s="17">
        <v>3480</v>
      </c>
      <c r="H890" s="45">
        <f t="shared" si="19"/>
        <v>3480</v>
      </c>
      <c r="I890" s="46"/>
      <c r="J890" s="46"/>
      <c r="K890" s="46"/>
      <c r="L890" s="46"/>
      <c r="M890" s="214"/>
    </row>
    <row r="891" spans="1:13" s="180" customFormat="1" ht="20.100000000000001" customHeight="1" x14ac:dyDescent="0.25">
      <c r="A891" s="384"/>
      <c r="B891" s="16">
        <v>3295253206</v>
      </c>
      <c r="C891" s="8">
        <v>16216200110</v>
      </c>
      <c r="D891" s="303">
        <v>8028742027750</v>
      </c>
      <c r="E891" s="16" t="s">
        <v>570</v>
      </c>
      <c r="F891" s="44" t="s">
        <v>6</v>
      </c>
      <c r="G891" s="17">
        <v>3480</v>
      </c>
      <c r="H891" s="45">
        <f t="shared" si="19"/>
        <v>3480</v>
      </c>
      <c r="I891" s="46"/>
      <c r="J891" s="46"/>
      <c r="K891" s="46"/>
      <c r="L891" s="46"/>
      <c r="M891" s="214"/>
    </row>
    <row r="892" spans="1:13" s="180" customFormat="1" ht="20.100000000000001" customHeight="1" x14ac:dyDescent="0.25">
      <c r="A892" s="384"/>
      <c r="B892" s="16">
        <v>3295253208</v>
      </c>
      <c r="C892" s="8">
        <v>1621622525</v>
      </c>
      <c r="D892" s="303">
        <v>8028742027811</v>
      </c>
      <c r="E892" s="16" t="s">
        <v>571</v>
      </c>
      <c r="F892" s="44" t="s">
        <v>6</v>
      </c>
      <c r="G892" s="17">
        <v>2316</v>
      </c>
      <c r="H892" s="45">
        <f t="shared" si="19"/>
        <v>2316</v>
      </c>
      <c r="I892" s="46"/>
      <c r="J892" s="46"/>
      <c r="K892" s="46"/>
      <c r="L892" s="46"/>
      <c r="M892" s="214"/>
    </row>
    <row r="893" spans="1:13" s="180" customFormat="1" ht="20.100000000000001" customHeight="1" x14ac:dyDescent="0.25">
      <c r="A893" s="384"/>
      <c r="B893" s="16">
        <v>3295253209</v>
      </c>
      <c r="C893" s="8">
        <v>1621622532</v>
      </c>
      <c r="D893" s="303">
        <v>8028742026784</v>
      </c>
      <c r="E893" s="16" t="s">
        <v>572</v>
      </c>
      <c r="F893" s="44" t="s">
        <v>6</v>
      </c>
      <c r="G893" s="17">
        <v>2316</v>
      </c>
      <c r="H893" s="45">
        <f t="shared" si="19"/>
        <v>2316</v>
      </c>
      <c r="I893" s="46"/>
      <c r="J893" s="46"/>
      <c r="K893" s="46"/>
      <c r="L893" s="46"/>
      <c r="M893" s="214"/>
    </row>
    <row r="894" spans="1:13" s="180" customFormat="1" ht="20.100000000000001" customHeight="1" x14ac:dyDescent="0.25">
      <c r="A894" s="384"/>
      <c r="B894" s="16">
        <v>3295253210</v>
      </c>
      <c r="C894" s="8">
        <v>162162240</v>
      </c>
      <c r="D894" s="303">
        <v>8028742027828</v>
      </c>
      <c r="E894" s="16" t="s">
        <v>573</v>
      </c>
      <c r="F894" s="44" t="s">
        <v>6</v>
      </c>
      <c r="G894" s="17">
        <v>2316</v>
      </c>
      <c r="H894" s="45">
        <f t="shared" si="19"/>
        <v>2316</v>
      </c>
      <c r="I894" s="46"/>
      <c r="J894" s="46"/>
      <c r="K894" s="46"/>
      <c r="L894" s="46"/>
      <c r="M894" s="214"/>
    </row>
    <row r="895" spans="1:13" s="180" customFormat="1" ht="20.100000000000001" customHeight="1" x14ac:dyDescent="0.25">
      <c r="A895" s="384"/>
      <c r="B895" s="16">
        <v>3295253211</v>
      </c>
      <c r="C895" s="8">
        <v>1621622550</v>
      </c>
      <c r="D895" s="303">
        <v>8028742027835</v>
      </c>
      <c r="E895" s="16" t="s">
        <v>574</v>
      </c>
      <c r="F895" s="44" t="s">
        <v>6</v>
      </c>
      <c r="G895" s="17">
        <v>2316</v>
      </c>
      <c r="H895" s="45">
        <f t="shared" si="19"/>
        <v>2316</v>
      </c>
      <c r="I895" s="46"/>
      <c r="J895" s="46"/>
      <c r="K895" s="46"/>
      <c r="L895" s="46"/>
      <c r="M895" s="214"/>
    </row>
    <row r="896" spans="1:13" s="180" customFormat="1" ht="20.100000000000001" customHeight="1" x14ac:dyDescent="0.25">
      <c r="A896" s="384"/>
      <c r="B896" s="16">
        <v>3295253212</v>
      </c>
      <c r="C896" s="8">
        <v>1621622563</v>
      </c>
      <c r="D896" s="303">
        <v>8028742026791</v>
      </c>
      <c r="E896" s="16" t="s">
        <v>575</v>
      </c>
      <c r="F896" s="44" t="s">
        <v>6</v>
      </c>
      <c r="G896" s="17">
        <v>2316</v>
      </c>
      <c r="H896" s="45">
        <f t="shared" si="19"/>
        <v>2316</v>
      </c>
      <c r="I896" s="46"/>
      <c r="J896" s="46"/>
      <c r="K896" s="46"/>
      <c r="L896" s="46"/>
      <c r="M896" s="214"/>
    </row>
    <row r="897" spans="1:13" s="180" customFormat="1" ht="20.100000000000001" customHeight="1" x14ac:dyDescent="0.25">
      <c r="A897" s="384"/>
      <c r="B897" s="16">
        <v>3295253213</v>
      </c>
      <c r="C897" s="8">
        <v>1621622590</v>
      </c>
      <c r="D897" s="303">
        <v>8028742027842</v>
      </c>
      <c r="E897" s="16" t="s">
        <v>576</v>
      </c>
      <c r="F897" s="44" t="s">
        <v>6</v>
      </c>
      <c r="G897" s="17">
        <v>3800</v>
      </c>
      <c r="H897" s="45">
        <f t="shared" si="19"/>
        <v>3800</v>
      </c>
      <c r="I897" s="46"/>
      <c r="J897" s="46"/>
      <c r="K897" s="46"/>
      <c r="L897" s="46"/>
      <c r="M897" s="214"/>
    </row>
    <row r="898" spans="1:13" s="180" customFormat="1" ht="20.100000000000001" customHeight="1" x14ac:dyDescent="0.25">
      <c r="A898" s="384"/>
      <c r="B898" s="16">
        <v>3295253207</v>
      </c>
      <c r="C898" s="8">
        <v>16216225110</v>
      </c>
      <c r="D898" s="303">
        <v>8028742027804</v>
      </c>
      <c r="E898" s="16" t="s">
        <v>577</v>
      </c>
      <c r="F898" s="44" t="s">
        <v>6</v>
      </c>
      <c r="G898" s="17">
        <v>3800</v>
      </c>
      <c r="H898" s="45">
        <f t="shared" si="19"/>
        <v>3800</v>
      </c>
      <c r="I898" s="46"/>
      <c r="J898" s="46"/>
      <c r="K898" s="46"/>
      <c r="L898" s="46"/>
      <c r="M898" s="214"/>
    </row>
    <row r="899" spans="1:13" s="180" customFormat="1" ht="20.100000000000001" customHeight="1" x14ac:dyDescent="0.25">
      <c r="A899" s="384"/>
      <c r="B899" s="16">
        <v>3295253215</v>
      </c>
      <c r="C899" s="8">
        <v>1621625032</v>
      </c>
      <c r="D899" s="303">
        <v>8028742027866</v>
      </c>
      <c r="E899" s="16" t="s">
        <v>578</v>
      </c>
      <c r="F899" s="44" t="s">
        <v>6</v>
      </c>
      <c r="G899" s="17">
        <v>2707</v>
      </c>
      <c r="H899" s="45">
        <f t="shared" si="19"/>
        <v>2707</v>
      </c>
      <c r="I899" s="46"/>
      <c r="J899" s="46"/>
      <c r="K899" s="46"/>
      <c r="L899" s="46"/>
      <c r="M899" s="214"/>
    </row>
    <row r="900" spans="1:13" s="180" customFormat="1" ht="20.100000000000001" customHeight="1" x14ac:dyDescent="0.25">
      <c r="A900" s="384"/>
      <c r="B900" s="16">
        <v>3295253216</v>
      </c>
      <c r="C900" s="8">
        <v>1621625040</v>
      </c>
      <c r="D900" s="303">
        <v>8028742027873</v>
      </c>
      <c r="E900" s="16" t="s">
        <v>579</v>
      </c>
      <c r="F900" s="44" t="s">
        <v>6</v>
      </c>
      <c r="G900" s="17">
        <v>2707</v>
      </c>
      <c r="H900" s="45">
        <f t="shared" si="19"/>
        <v>2707</v>
      </c>
      <c r="I900" s="46"/>
      <c r="J900" s="46"/>
      <c r="K900" s="46"/>
      <c r="L900" s="46"/>
      <c r="M900" s="214"/>
    </row>
    <row r="901" spans="1:13" s="180" customFormat="1" ht="20.100000000000001" customHeight="1" x14ac:dyDescent="0.25">
      <c r="A901" s="384"/>
      <c r="B901" s="16">
        <v>3295253217</v>
      </c>
      <c r="C901" s="8">
        <v>1621625050</v>
      </c>
      <c r="D901" s="303">
        <v>8028742027880</v>
      </c>
      <c r="E901" s="16" t="s">
        <v>580</v>
      </c>
      <c r="F901" s="44" t="s">
        <v>6</v>
      </c>
      <c r="G901" s="17">
        <v>2707</v>
      </c>
      <c r="H901" s="45">
        <f t="shared" si="19"/>
        <v>2707</v>
      </c>
      <c r="I901" s="46"/>
      <c r="J901" s="46"/>
      <c r="K901" s="46"/>
      <c r="L901" s="46"/>
      <c r="M901" s="214"/>
    </row>
    <row r="902" spans="1:13" s="180" customFormat="1" ht="20.100000000000001" customHeight="1" x14ac:dyDescent="0.25">
      <c r="A902" s="384"/>
      <c r="B902" s="16">
        <v>3295253218</v>
      </c>
      <c r="C902" s="8">
        <v>1621625063</v>
      </c>
      <c r="D902" s="303">
        <v>8028742027897</v>
      </c>
      <c r="E902" s="16" t="s">
        <v>581</v>
      </c>
      <c r="F902" s="44" t="s">
        <v>6</v>
      </c>
      <c r="G902" s="17">
        <v>2707</v>
      </c>
      <c r="H902" s="45">
        <f t="shared" si="19"/>
        <v>2707</v>
      </c>
      <c r="I902" s="46"/>
      <c r="J902" s="46"/>
      <c r="K902" s="46"/>
      <c r="L902" s="46"/>
      <c r="M902" s="214"/>
    </row>
    <row r="903" spans="1:13" s="180" customFormat="1" ht="20.100000000000001" customHeight="1" x14ac:dyDescent="0.25">
      <c r="A903" s="384"/>
      <c r="B903" s="16">
        <v>3295253219</v>
      </c>
      <c r="C903" s="8">
        <v>1621625090</v>
      </c>
      <c r="D903" s="303">
        <v>8028742027903</v>
      </c>
      <c r="E903" s="16" t="s">
        <v>582</v>
      </c>
      <c r="F903" s="44" t="s">
        <v>6</v>
      </c>
      <c r="G903" s="17">
        <v>3944</v>
      </c>
      <c r="H903" s="45">
        <f t="shared" si="19"/>
        <v>3944</v>
      </c>
      <c r="I903" s="46"/>
      <c r="J903" s="46"/>
      <c r="K903" s="46"/>
      <c r="L903" s="46"/>
      <c r="M903" s="214"/>
    </row>
    <row r="904" spans="1:13" s="180" customFormat="1" ht="20.100000000000001" customHeight="1" x14ac:dyDescent="0.25">
      <c r="A904" s="384"/>
      <c r="B904" s="16">
        <v>3295253214</v>
      </c>
      <c r="C904" s="8">
        <v>16216250110</v>
      </c>
      <c r="D904" s="303">
        <v>8028742027859</v>
      </c>
      <c r="E904" s="16" t="s">
        <v>583</v>
      </c>
      <c r="F904" s="44" t="s">
        <v>6</v>
      </c>
      <c r="G904" s="17">
        <v>3944</v>
      </c>
      <c r="H904" s="45">
        <f t="shared" si="19"/>
        <v>3944</v>
      </c>
      <c r="I904" s="46"/>
      <c r="J904" s="46"/>
      <c r="K904" s="46"/>
      <c r="L904" s="46"/>
      <c r="M904" s="214"/>
    </row>
    <row r="905" spans="1:13" s="180" customFormat="1" ht="20.100000000000001" customHeight="1" x14ac:dyDescent="0.25">
      <c r="A905" s="245" t="s">
        <v>798</v>
      </c>
      <c r="B905" s="16">
        <v>3295253248</v>
      </c>
      <c r="C905" s="8" t="s">
        <v>3712</v>
      </c>
      <c r="D905" s="303">
        <v>8028742028078</v>
      </c>
      <c r="E905" s="16" t="s">
        <v>723</v>
      </c>
      <c r="F905" s="44" t="s">
        <v>6</v>
      </c>
      <c r="G905" s="17">
        <v>3360</v>
      </c>
      <c r="H905" s="45">
        <f t="shared" si="19"/>
        <v>3360</v>
      </c>
      <c r="I905" s="46"/>
      <c r="J905" s="46"/>
      <c r="K905" s="46"/>
      <c r="L905" s="46"/>
      <c r="M905" s="214"/>
    </row>
    <row r="906" spans="1:13" s="180" customFormat="1" ht="20.100000000000001" customHeight="1" x14ac:dyDescent="0.25">
      <c r="A906" s="384"/>
      <c r="B906" s="16">
        <v>3295253249</v>
      </c>
      <c r="C906" s="8" t="s">
        <v>3713</v>
      </c>
      <c r="D906" s="303">
        <v>8028742028085</v>
      </c>
      <c r="E906" s="16" t="s">
        <v>724</v>
      </c>
      <c r="F906" s="44" t="s">
        <v>6</v>
      </c>
      <c r="G906" s="17">
        <v>4003</v>
      </c>
      <c r="H906" s="45">
        <f t="shared" si="19"/>
        <v>4003</v>
      </c>
      <c r="I906" s="46"/>
      <c r="J906" s="46"/>
      <c r="K906" s="46"/>
      <c r="L906" s="46"/>
      <c r="M906" s="214"/>
    </row>
    <row r="907" spans="1:13" s="180" customFormat="1" ht="20.100000000000001" customHeight="1" x14ac:dyDescent="0.25">
      <c r="A907" s="384"/>
      <c r="B907" s="16">
        <v>3295253250</v>
      </c>
      <c r="C907" s="8" t="s">
        <v>3714</v>
      </c>
      <c r="D907" s="303">
        <v>8028742028092</v>
      </c>
      <c r="E907" s="16" t="s">
        <v>725</v>
      </c>
      <c r="F907" s="44" t="s">
        <v>6</v>
      </c>
      <c r="G907" s="17">
        <v>4438</v>
      </c>
      <c r="H907" s="45">
        <f t="shared" si="19"/>
        <v>4438</v>
      </c>
      <c r="I907" s="46"/>
      <c r="J907" s="46"/>
      <c r="K907" s="46"/>
      <c r="L907" s="46"/>
      <c r="M907" s="214"/>
    </row>
    <row r="908" spans="1:13" s="180" customFormat="1" ht="20.100000000000001" customHeight="1" x14ac:dyDescent="0.25">
      <c r="A908" s="384"/>
      <c r="B908" s="16">
        <v>3295253251</v>
      </c>
      <c r="C908" s="8" t="s">
        <v>3715</v>
      </c>
      <c r="D908" s="303">
        <v>8028742028108</v>
      </c>
      <c r="E908" s="16" t="s">
        <v>726</v>
      </c>
      <c r="F908" s="44" t="s">
        <v>6</v>
      </c>
      <c r="G908" s="17">
        <v>3703</v>
      </c>
      <c r="H908" s="45">
        <f t="shared" si="19"/>
        <v>3703</v>
      </c>
      <c r="I908" s="46"/>
      <c r="J908" s="46"/>
      <c r="K908" s="46"/>
      <c r="L908" s="46"/>
      <c r="M908" s="214"/>
    </row>
    <row r="909" spans="1:13" s="180" customFormat="1" ht="20.100000000000001" customHeight="1" x14ac:dyDescent="0.25">
      <c r="A909" s="384"/>
      <c r="B909" s="16">
        <v>3295253252</v>
      </c>
      <c r="C909" s="8" t="s">
        <v>3716</v>
      </c>
      <c r="D909" s="303">
        <v>8028742028115</v>
      </c>
      <c r="E909" s="16" t="s">
        <v>727</v>
      </c>
      <c r="F909" s="44" t="s">
        <v>6</v>
      </c>
      <c r="G909" s="17">
        <v>3962</v>
      </c>
      <c r="H909" s="45">
        <f t="shared" si="19"/>
        <v>3962</v>
      </c>
      <c r="I909" s="46"/>
      <c r="J909" s="46"/>
      <c r="K909" s="46"/>
      <c r="L909" s="46"/>
      <c r="M909" s="214"/>
    </row>
    <row r="910" spans="1:13" s="180" customFormat="1" ht="20.100000000000001" customHeight="1" x14ac:dyDescent="0.25">
      <c r="A910" s="384"/>
      <c r="B910" s="16">
        <v>3295253253</v>
      </c>
      <c r="C910" s="8" t="s">
        <v>3717</v>
      </c>
      <c r="D910" s="303">
        <v>8028742028122</v>
      </c>
      <c r="E910" s="16" t="s">
        <v>728</v>
      </c>
      <c r="F910" s="44" t="s">
        <v>6</v>
      </c>
      <c r="G910" s="17">
        <v>4745</v>
      </c>
      <c r="H910" s="45">
        <f t="shared" si="19"/>
        <v>4745</v>
      </c>
      <c r="I910" s="46"/>
      <c r="J910" s="46"/>
      <c r="K910" s="46"/>
      <c r="L910" s="46"/>
      <c r="M910" s="214"/>
    </row>
    <row r="911" spans="1:13" s="180" customFormat="1" ht="20.100000000000001" customHeight="1" x14ac:dyDescent="0.25">
      <c r="A911" s="384"/>
      <c r="B911" s="16">
        <v>3295253254</v>
      </c>
      <c r="C911" s="8" t="s">
        <v>3718</v>
      </c>
      <c r="D911" s="303">
        <v>8028742028139</v>
      </c>
      <c r="E911" s="16" t="s">
        <v>729</v>
      </c>
      <c r="F911" s="44" t="s">
        <v>6</v>
      </c>
      <c r="G911" s="17">
        <v>4375</v>
      </c>
      <c r="H911" s="45">
        <f t="shared" si="19"/>
        <v>4375</v>
      </c>
      <c r="I911" s="46"/>
      <c r="J911" s="46"/>
      <c r="K911" s="46"/>
      <c r="L911" s="46"/>
      <c r="M911" s="214"/>
    </row>
    <row r="912" spans="1:13" s="180" customFormat="1" ht="20.100000000000001" customHeight="1" x14ac:dyDescent="0.25">
      <c r="A912" s="384"/>
      <c r="B912" s="16">
        <v>3295253255</v>
      </c>
      <c r="C912" s="8" t="s">
        <v>3719</v>
      </c>
      <c r="D912" s="303">
        <v>8028742028146</v>
      </c>
      <c r="E912" s="16" t="s">
        <v>730</v>
      </c>
      <c r="F912" s="44" t="s">
        <v>6</v>
      </c>
      <c r="G912" s="17">
        <v>5095</v>
      </c>
      <c r="H912" s="45">
        <f t="shared" si="19"/>
        <v>5095</v>
      </c>
      <c r="I912" s="46"/>
      <c r="J912" s="46"/>
      <c r="K912" s="46"/>
      <c r="L912" s="46"/>
      <c r="M912" s="214"/>
    </row>
    <row r="913" spans="1:13" s="180" customFormat="1" ht="20.100000000000001" customHeight="1" x14ac:dyDescent="0.25">
      <c r="A913" s="245" t="s">
        <v>799</v>
      </c>
      <c r="B913" s="16">
        <v>3295253256</v>
      </c>
      <c r="C913" s="8">
        <v>16916110</v>
      </c>
      <c r="D913" s="303">
        <v>8028742035779</v>
      </c>
      <c r="E913" s="16" t="s">
        <v>731</v>
      </c>
      <c r="F913" s="44" t="s">
        <v>6</v>
      </c>
      <c r="G913" s="17">
        <v>4992</v>
      </c>
      <c r="H913" s="45">
        <f t="shared" si="19"/>
        <v>4992</v>
      </c>
      <c r="I913" s="46"/>
      <c r="J913" s="46"/>
      <c r="K913" s="46"/>
      <c r="L913" s="46"/>
      <c r="M913" s="214"/>
    </row>
    <row r="914" spans="1:13" s="180" customFormat="1" ht="20.100000000000001" customHeight="1" x14ac:dyDescent="0.25">
      <c r="A914" s="384"/>
      <c r="B914" s="16">
        <v>3295253257</v>
      </c>
      <c r="C914" s="8">
        <v>16916125</v>
      </c>
      <c r="D914" s="303">
        <v>8028742035786</v>
      </c>
      <c r="E914" s="16" t="s">
        <v>732</v>
      </c>
      <c r="F914" s="44" t="s">
        <v>6</v>
      </c>
      <c r="G914" s="17">
        <v>5430</v>
      </c>
      <c r="H914" s="45">
        <f t="shared" si="19"/>
        <v>5430</v>
      </c>
      <c r="I914" s="46"/>
      <c r="J914" s="46"/>
      <c r="K914" s="46"/>
      <c r="L914" s="46"/>
      <c r="M914" s="214"/>
    </row>
    <row r="915" spans="1:13" s="180" customFormat="1" ht="20.100000000000001" customHeight="1" x14ac:dyDescent="0.25">
      <c r="A915" s="384"/>
      <c r="B915" s="16">
        <v>3295253258</v>
      </c>
      <c r="C915" s="8">
        <v>16916140</v>
      </c>
      <c r="D915" s="303">
        <v>8028742035793</v>
      </c>
      <c r="E915" s="16" t="s">
        <v>733</v>
      </c>
      <c r="F915" s="44" t="s">
        <v>6</v>
      </c>
      <c r="G915" s="17">
        <v>6137</v>
      </c>
      <c r="H915" s="45">
        <f t="shared" si="19"/>
        <v>6137</v>
      </c>
      <c r="I915" s="46"/>
      <c r="J915" s="46"/>
      <c r="K915" s="46"/>
      <c r="L915" s="46"/>
      <c r="M915" s="214"/>
    </row>
    <row r="916" spans="1:13" s="180" customFormat="1" ht="20.100000000000001" customHeight="1" x14ac:dyDescent="0.25">
      <c r="A916" s="384"/>
      <c r="B916" s="16">
        <v>3295253259</v>
      </c>
      <c r="C916" s="8">
        <v>16916160</v>
      </c>
      <c r="D916" s="303">
        <v>8028742035809</v>
      </c>
      <c r="E916" s="16" t="s">
        <v>734</v>
      </c>
      <c r="F916" s="44" t="s">
        <v>6</v>
      </c>
      <c r="G916" s="17">
        <v>6013</v>
      </c>
      <c r="H916" s="45">
        <f t="shared" si="19"/>
        <v>6013</v>
      </c>
      <c r="I916" s="46"/>
      <c r="J916" s="46"/>
      <c r="K916" s="46"/>
      <c r="L916" s="46"/>
      <c r="M916" s="214"/>
    </row>
    <row r="917" spans="1:13" s="180" customFormat="1" ht="20.100000000000001" customHeight="1" x14ac:dyDescent="0.25">
      <c r="A917" s="245" t="s">
        <v>801</v>
      </c>
      <c r="B917" s="16">
        <v>3295254006</v>
      </c>
      <c r="C917" s="8" t="s">
        <v>3720</v>
      </c>
      <c r="D917" s="303">
        <v>8028742042890</v>
      </c>
      <c r="E917" s="16" t="s">
        <v>736</v>
      </c>
      <c r="F917" s="44" t="s">
        <v>6</v>
      </c>
      <c r="G917" s="17">
        <v>740</v>
      </c>
      <c r="H917" s="45">
        <f t="shared" si="19"/>
        <v>740</v>
      </c>
      <c r="I917" s="46"/>
      <c r="J917" s="46"/>
      <c r="K917" s="46"/>
      <c r="L917" s="46"/>
      <c r="M917" s="214"/>
    </row>
    <row r="918" spans="1:13" s="180" customFormat="1" ht="20.100000000000001" customHeight="1" x14ac:dyDescent="0.25">
      <c r="A918" s="384"/>
      <c r="B918" s="16">
        <v>3295254008</v>
      </c>
      <c r="C918" s="8" t="s">
        <v>3721</v>
      </c>
      <c r="D918" s="303">
        <v>8028742041664</v>
      </c>
      <c r="E918" s="16" t="s">
        <v>738</v>
      </c>
      <c r="F918" s="44" t="s">
        <v>6</v>
      </c>
      <c r="G918" s="17">
        <v>844</v>
      </c>
      <c r="H918" s="45">
        <f t="shared" si="19"/>
        <v>844</v>
      </c>
      <c r="I918" s="46"/>
      <c r="J918" s="46"/>
      <c r="K918" s="46"/>
      <c r="L918" s="46"/>
      <c r="M918" s="214"/>
    </row>
    <row r="919" spans="1:13" s="180" customFormat="1" ht="20.100000000000001" customHeight="1" x14ac:dyDescent="0.25">
      <c r="A919" s="384"/>
      <c r="B919" s="16">
        <v>3295254010</v>
      </c>
      <c r="C919" s="8" t="s">
        <v>3722</v>
      </c>
      <c r="D919" s="303">
        <v>8028742042166</v>
      </c>
      <c r="E919" s="16" t="s">
        <v>740</v>
      </c>
      <c r="F919" s="44" t="s">
        <v>6</v>
      </c>
      <c r="G919" s="17">
        <v>935</v>
      </c>
      <c r="H919" s="45">
        <f t="shared" si="19"/>
        <v>935</v>
      </c>
      <c r="I919" s="46"/>
      <c r="J919" s="46"/>
      <c r="K919" s="46"/>
      <c r="L919" s="46"/>
      <c r="M919" s="214"/>
    </row>
    <row r="920" spans="1:13" s="180" customFormat="1" ht="20.100000000000001" customHeight="1" x14ac:dyDescent="0.25">
      <c r="A920" s="384"/>
      <c r="B920" s="16">
        <v>3295254012</v>
      </c>
      <c r="C920" s="8" t="s">
        <v>3723</v>
      </c>
      <c r="D920" s="303">
        <v>8028742042487</v>
      </c>
      <c r="E920" s="16" t="s">
        <v>742</v>
      </c>
      <c r="F920" s="44" t="s">
        <v>6</v>
      </c>
      <c r="G920" s="17">
        <v>1370</v>
      </c>
      <c r="H920" s="45">
        <f t="shared" si="19"/>
        <v>1370</v>
      </c>
      <c r="I920" s="46"/>
      <c r="J920" s="46"/>
      <c r="K920" s="46"/>
      <c r="L920" s="46"/>
      <c r="M920" s="214"/>
    </row>
    <row r="921" spans="1:13" s="180" customFormat="1" ht="20.100000000000001" customHeight="1" x14ac:dyDescent="0.25">
      <c r="A921" s="384"/>
      <c r="B921" s="16">
        <v>3295254022</v>
      </c>
      <c r="C921" s="8" t="s">
        <v>3724</v>
      </c>
      <c r="D921" s="303">
        <v>8028742042142</v>
      </c>
      <c r="E921" s="16" t="s">
        <v>752</v>
      </c>
      <c r="F921" s="44" t="s">
        <v>6</v>
      </c>
      <c r="G921" s="17">
        <v>1881</v>
      </c>
      <c r="H921" s="45">
        <f t="shared" ref="H921:H979" si="20">G921*(100-$H$663)/100</f>
        <v>1881</v>
      </c>
      <c r="I921" s="46"/>
      <c r="J921" s="46"/>
      <c r="K921" s="46"/>
      <c r="L921" s="46"/>
      <c r="M921" s="214"/>
    </row>
    <row r="922" spans="1:13" s="180" customFormat="1" ht="20.100000000000001" customHeight="1" x14ac:dyDescent="0.25">
      <c r="A922" s="384"/>
      <c r="B922" s="16">
        <v>3295254014</v>
      </c>
      <c r="C922" s="8" t="s">
        <v>3725</v>
      </c>
      <c r="D922" s="303">
        <v>8028742041527</v>
      </c>
      <c r="E922" s="16" t="s">
        <v>744</v>
      </c>
      <c r="F922" s="44" t="s">
        <v>6</v>
      </c>
      <c r="G922" s="17">
        <v>2126</v>
      </c>
      <c r="H922" s="45">
        <f t="shared" si="20"/>
        <v>2126</v>
      </c>
      <c r="I922" s="46"/>
      <c r="J922" s="46"/>
      <c r="K922" s="46"/>
      <c r="L922" s="46"/>
      <c r="M922" s="214"/>
    </row>
    <row r="923" spans="1:13" s="180" customFormat="1" ht="20.100000000000001" customHeight="1" x14ac:dyDescent="0.25">
      <c r="A923" s="384"/>
      <c r="B923" s="16">
        <v>3295254016</v>
      </c>
      <c r="C923" s="8" t="s">
        <v>3726</v>
      </c>
      <c r="D923" s="303">
        <v>8028742041510</v>
      </c>
      <c r="E923" s="16" t="s">
        <v>746</v>
      </c>
      <c r="F923" s="44" t="s">
        <v>6</v>
      </c>
      <c r="G923" s="17">
        <v>4857</v>
      </c>
      <c r="H923" s="45">
        <f t="shared" si="20"/>
        <v>4857</v>
      </c>
      <c r="I923" s="46"/>
      <c r="J923" s="46"/>
      <c r="K923" s="46"/>
      <c r="L923" s="46"/>
      <c r="M923" s="214"/>
    </row>
    <row r="924" spans="1:13" s="180" customFormat="1" ht="20.100000000000001" customHeight="1" x14ac:dyDescent="0.25">
      <c r="A924" s="384"/>
      <c r="B924" s="16">
        <v>3295254018</v>
      </c>
      <c r="C924" s="8" t="s">
        <v>3727</v>
      </c>
      <c r="D924" s="303">
        <v>8028742041824</v>
      </c>
      <c r="E924" s="16" t="s">
        <v>748</v>
      </c>
      <c r="F924" s="44" t="s">
        <v>6</v>
      </c>
      <c r="G924" s="17">
        <v>6132</v>
      </c>
      <c r="H924" s="45">
        <f t="shared" si="20"/>
        <v>6132</v>
      </c>
      <c r="I924" s="46"/>
      <c r="J924" s="46"/>
      <c r="K924" s="46"/>
      <c r="L924" s="46"/>
      <c r="M924" s="214"/>
    </row>
    <row r="925" spans="1:13" s="180" customFormat="1" ht="20.100000000000001" customHeight="1" x14ac:dyDescent="0.25">
      <c r="A925" s="384"/>
      <c r="B925" s="16">
        <v>3295254020</v>
      </c>
      <c r="C925" s="8" t="s">
        <v>3728</v>
      </c>
      <c r="D925" s="303">
        <v>8028742042180</v>
      </c>
      <c r="E925" s="16" t="s">
        <v>750</v>
      </c>
      <c r="F925" s="44" t="s">
        <v>6</v>
      </c>
      <c r="G925" s="17">
        <v>9198</v>
      </c>
      <c r="H925" s="45">
        <f t="shared" si="20"/>
        <v>9198</v>
      </c>
      <c r="I925" s="46"/>
      <c r="J925" s="46"/>
      <c r="K925" s="46"/>
      <c r="L925" s="46"/>
      <c r="M925" s="214"/>
    </row>
    <row r="926" spans="1:13" s="180" customFormat="1" ht="20.100000000000001" customHeight="1" x14ac:dyDescent="0.25">
      <c r="A926" s="245" t="s">
        <v>800</v>
      </c>
      <c r="B926" s="16">
        <v>3295254005</v>
      </c>
      <c r="C926" s="8" t="s">
        <v>3729</v>
      </c>
      <c r="D926" s="303">
        <v>8028742042906</v>
      </c>
      <c r="E926" s="16" t="s">
        <v>735</v>
      </c>
      <c r="F926" s="44" t="s">
        <v>6</v>
      </c>
      <c r="G926" s="17">
        <v>980</v>
      </c>
      <c r="H926" s="45">
        <f t="shared" si="20"/>
        <v>980</v>
      </c>
      <c r="I926" s="46"/>
      <c r="J926" s="46"/>
      <c r="K926" s="46"/>
      <c r="L926" s="46"/>
      <c r="M926" s="214"/>
    </row>
    <row r="927" spans="1:13" s="180" customFormat="1" ht="20.100000000000001" customHeight="1" x14ac:dyDescent="0.25">
      <c r="A927" s="384"/>
      <c r="B927" s="16">
        <v>3295254007</v>
      </c>
      <c r="C927" s="8" t="s">
        <v>3730</v>
      </c>
      <c r="D927" s="303">
        <v>8028742041671</v>
      </c>
      <c r="E927" s="16" t="s">
        <v>737</v>
      </c>
      <c r="F927" s="44" t="s">
        <v>6</v>
      </c>
      <c r="G927" s="17">
        <v>1071</v>
      </c>
      <c r="H927" s="45">
        <f t="shared" si="20"/>
        <v>1071</v>
      </c>
      <c r="I927" s="46"/>
      <c r="J927" s="46"/>
      <c r="K927" s="46"/>
      <c r="L927" s="46"/>
      <c r="M927" s="214"/>
    </row>
    <row r="928" spans="1:13" s="180" customFormat="1" ht="20.100000000000001" customHeight="1" x14ac:dyDescent="0.25">
      <c r="A928" s="384"/>
      <c r="B928" s="16">
        <v>3295254009</v>
      </c>
      <c r="C928" s="8" t="s">
        <v>3731</v>
      </c>
      <c r="D928" s="303">
        <v>8028742042173</v>
      </c>
      <c r="E928" s="16" t="s">
        <v>739</v>
      </c>
      <c r="F928" s="44" t="s">
        <v>6</v>
      </c>
      <c r="G928" s="17">
        <v>1139</v>
      </c>
      <c r="H928" s="45">
        <f t="shared" si="20"/>
        <v>1139</v>
      </c>
      <c r="I928" s="46"/>
      <c r="J928" s="46"/>
      <c r="K928" s="46"/>
      <c r="L928" s="46"/>
      <c r="M928" s="214"/>
    </row>
    <row r="929" spans="1:13" s="180" customFormat="1" ht="20.100000000000001" customHeight="1" x14ac:dyDescent="0.25">
      <c r="A929" s="384"/>
      <c r="B929" s="16">
        <v>3295254011</v>
      </c>
      <c r="C929" s="8" t="s">
        <v>3732</v>
      </c>
      <c r="D929" s="303">
        <v>8028742042494</v>
      </c>
      <c r="E929" s="16" t="s">
        <v>741</v>
      </c>
      <c r="F929" s="44" t="s">
        <v>6</v>
      </c>
      <c r="G929" s="17">
        <v>1409</v>
      </c>
      <c r="H929" s="45">
        <f t="shared" si="20"/>
        <v>1409</v>
      </c>
      <c r="I929" s="46"/>
      <c r="J929" s="46"/>
      <c r="K929" s="46"/>
      <c r="L929" s="46"/>
      <c r="M929" s="214"/>
    </row>
    <row r="930" spans="1:13" s="180" customFormat="1" ht="20.100000000000001" customHeight="1" x14ac:dyDescent="0.25">
      <c r="A930" s="384"/>
      <c r="B930" s="16">
        <v>3295254021</v>
      </c>
      <c r="C930" s="8" t="s">
        <v>3733</v>
      </c>
      <c r="D930" s="303">
        <v>8028742042340</v>
      </c>
      <c r="E930" s="16" t="s">
        <v>751</v>
      </c>
      <c r="F930" s="44" t="s">
        <v>6</v>
      </c>
      <c r="G930" s="17">
        <v>2502</v>
      </c>
      <c r="H930" s="45">
        <f t="shared" si="20"/>
        <v>2502</v>
      </c>
      <c r="I930" s="46"/>
      <c r="J930" s="46"/>
      <c r="K930" s="46"/>
      <c r="L930" s="46"/>
      <c r="M930" s="214"/>
    </row>
    <row r="931" spans="1:13" s="180" customFormat="1" ht="20.100000000000001" customHeight="1" x14ac:dyDescent="0.25">
      <c r="A931" s="384"/>
      <c r="B931" s="16">
        <v>3295254013</v>
      </c>
      <c r="C931" s="8" t="s">
        <v>3734</v>
      </c>
      <c r="D931" s="303">
        <v>8028742041589</v>
      </c>
      <c r="E931" s="16" t="s">
        <v>743</v>
      </c>
      <c r="F931" s="44" t="s">
        <v>6</v>
      </c>
      <c r="G931" s="17">
        <v>2126</v>
      </c>
      <c r="H931" s="45">
        <f t="shared" si="20"/>
        <v>2126</v>
      </c>
      <c r="I931" s="46"/>
      <c r="J931" s="46"/>
      <c r="K931" s="46"/>
      <c r="L931" s="46"/>
      <c r="M931" s="214"/>
    </row>
    <row r="932" spans="1:13" s="180" customFormat="1" ht="20.100000000000001" customHeight="1" x14ac:dyDescent="0.25">
      <c r="A932" s="384"/>
      <c r="B932" s="16">
        <v>3295254015</v>
      </c>
      <c r="C932" s="8" t="s">
        <v>3735</v>
      </c>
      <c r="D932" s="303">
        <v>8028742041572</v>
      </c>
      <c r="E932" s="16" t="s">
        <v>745</v>
      </c>
      <c r="F932" s="44" t="s">
        <v>6</v>
      </c>
      <c r="G932" s="17">
        <v>4857</v>
      </c>
      <c r="H932" s="45">
        <f t="shared" si="20"/>
        <v>4857</v>
      </c>
      <c r="I932" s="46"/>
      <c r="J932" s="46"/>
      <c r="K932" s="46"/>
      <c r="L932" s="46"/>
      <c r="M932" s="214"/>
    </row>
    <row r="933" spans="1:13" s="180" customFormat="1" ht="20.100000000000001" customHeight="1" x14ac:dyDescent="0.25">
      <c r="A933" s="384"/>
      <c r="B933" s="16">
        <v>3295254017</v>
      </c>
      <c r="C933" s="8" t="s">
        <v>3736</v>
      </c>
      <c r="D933" s="303">
        <v>8028742041749</v>
      </c>
      <c r="E933" s="16" t="s">
        <v>747</v>
      </c>
      <c r="F933" s="44" t="s">
        <v>6</v>
      </c>
      <c r="G933" s="17">
        <v>6132</v>
      </c>
      <c r="H933" s="45">
        <f t="shared" si="20"/>
        <v>6132</v>
      </c>
      <c r="I933" s="46"/>
      <c r="J933" s="46"/>
      <c r="K933" s="46"/>
      <c r="L933" s="46"/>
      <c r="M933" s="214"/>
    </row>
    <row r="934" spans="1:13" s="180" customFormat="1" ht="20.100000000000001" customHeight="1" x14ac:dyDescent="0.25">
      <c r="A934" s="384"/>
      <c r="B934" s="16">
        <v>3295254019</v>
      </c>
      <c r="C934" s="8" t="s">
        <v>3737</v>
      </c>
      <c r="D934" s="303">
        <v>8028742042197</v>
      </c>
      <c r="E934" s="16" t="s">
        <v>749</v>
      </c>
      <c r="F934" s="44" t="s">
        <v>6</v>
      </c>
      <c r="G934" s="17">
        <v>9198</v>
      </c>
      <c r="H934" s="45">
        <f t="shared" si="20"/>
        <v>9198</v>
      </c>
      <c r="I934" s="46"/>
      <c r="J934" s="46"/>
      <c r="K934" s="46"/>
      <c r="L934" s="46"/>
      <c r="M934" s="214"/>
    </row>
    <row r="935" spans="1:13" s="180" customFormat="1" ht="20.100000000000001" customHeight="1" x14ac:dyDescent="0.25">
      <c r="A935" s="245" t="s">
        <v>802</v>
      </c>
      <c r="B935" s="16">
        <v>3295254024</v>
      </c>
      <c r="C935" s="8" t="s">
        <v>3738</v>
      </c>
      <c r="D935" s="303">
        <v>8028742041695</v>
      </c>
      <c r="E935" s="16" t="s">
        <v>754</v>
      </c>
      <c r="F935" s="44" t="s">
        <v>6</v>
      </c>
      <c r="G935" s="17">
        <v>1053</v>
      </c>
      <c r="H935" s="45">
        <f t="shared" si="20"/>
        <v>1053</v>
      </c>
      <c r="I935" s="46"/>
      <c r="J935" s="46"/>
      <c r="K935" s="46"/>
      <c r="L935" s="46"/>
      <c r="M935" s="214"/>
    </row>
    <row r="936" spans="1:13" s="180" customFormat="1" ht="20.100000000000001" customHeight="1" x14ac:dyDescent="0.25">
      <c r="A936" s="384"/>
      <c r="B936" s="16">
        <v>3295254026</v>
      </c>
      <c r="C936" s="8" t="s">
        <v>3739</v>
      </c>
      <c r="D936" s="303">
        <v>8028742042289</v>
      </c>
      <c r="E936" s="16" t="s">
        <v>756</v>
      </c>
      <c r="F936" s="44" t="s">
        <v>6</v>
      </c>
      <c r="G936" s="17">
        <v>1223</v>
      </c>
      <c r="H936" s="45">
        <f t="shared" si="20"/>
        <v>1223</v>
      </c>
      <c r="I936" s="46"/>
      <c r="J936" s="46"/>
      <c r="K936" s="46"/>
      <c r="L936" s="46"/>
      <c r="M936" s="214"/>
    </row>
    <row r="937" spans="1:13" s="180" customFormat="1" ht="20.100000000000001" customHeight="1" x14ac:dyDescent="0.25">
      <c r="A937" s="384"/>
      <c r="B937" s="16">
        <v>3295254028</v>
      </c>
      <c r="C937" s="8" t="s">
        <v>3740</v>
      </c>
      <c r="D937" s="303">
        <v>8028742042531</v>
      </c>
      <c r="E937" s="16" t="s">
        <v>758</v>
      </c>
      <c r="F937" s="44" t="s">
        <v>6</v>
      </c>
      <c r="G937" s="17">
        <v>1477</v>
      </c>
      <c r="H937" s="45">
        <f t="shared" si="20"/>
        <v>1477</v>
      </c>
      <c r="I937" s="46"/>
      <c r="J937" s="46"/>
      <c r="K937" s="46"/>
      <c r="L937" s="46"/>
      <c r="M937" s="214"/>
    </row>
    <row r="938" spans="1:13" s="180" customFormat="1" ht="20.100000000000001" customHeight="1" x14ac:dyDescent="0.25">
      <c r="A938" s="384"/>
      <c r="B938" s="16">
        <v>3295254030</v>
      </c>
      <c r="C938" s="8" t="s">
        <v>3741</v>
      </c>
      <c r="D938" s="303">
        <v>8028742042333</v>
      </c>
      <c r="E938" s="16" t="s">
        <v>760</v>
      </c>
      <c r="F938" s="44" t="s">
        <v>6</v>
      </c>
      <c r="G938" s="17">
        <v>2477</v>
      </c>
      <c r="H938" s="45">
        <f t="shared" si="20"/>
        <v>2477</v>
      </c>
      <c r="I938" s="46"/>
      <c r="J938" s="46"/>
      <c r="K938" s="46"/>
      <c r="L938" s="46"/>
      <c r="M938" s="214"/>
    </row>
    <row r="939" spans="1:13" s="180" customFormat="1" ht="20.100000000000001" customHeight="1" x14ac:dyDescent="0.25">
      <c r="A939" s="384"/>
      <c r="B939" s="16">
        <v>3295254032</v>
      </c>
      <c r="C939" s="8" t="s">
        <v>3742</v>
      </c>
      <c r="D939" s="303">
        <v>8028742041763</v>
      </c>
      <c r="E939" s="16" t="s">
        <v>762</v>
      </c>
      <c r="F939" s="44" t="s">
        <v>6</v>
      </c>
      <c r="G939" s="17">
        <v>2642</v>
      </c>
      <c r="H939" s="45">
        <f t="shared" si="20"/>
        <v>2642</v>
      </c>
      <c r="I939" s="46"/>
      <c r="J939" s="46"/>
      <c r="K939" s="46"/>
      <c r="L939" s="46"/>
      <c r="M939" s="214"/>
    </row>
    <row r="940" spans="1:13" s="180" customFormat="1" ht="20.100000000000001" customHeight="1" x14ac:dyDescent="0.25">
      <c r="A940" s="384"/>
      <c r="B940" s="16">
        <v>3295254034</v>
      </c>
      <c r="C940" s="8" t="s">
        <v>3743</v>
      </c>
      <c r="D940" s="303">
        <v>8028742041787</v>
      </c>
      <c r="E940" s="16" t="s">
        <v>764</v>
      </c>
      <c r="F940" s="44" t="s">
        <v>6</v>
      </c>
      <c r="G940" s="17">
        <v>5238</v>
      </c>
      <c r="H940" s="45">
        <f t="shared" si="20"/>
        <v>5238</v>
      </c>
      <c r="I940" s="46"/>
      <c r="J940" s="46"/>
      <c r="K940" s="46"/>
      <c r="L940" s="46"/>
      <c r="M940" s="214"/>
    </row>
    <row r="941" spans="1:13" s="180" customFormat="1" ht="20.100000000000001" customHeight="1" x14ac:dyDescent="0.25">
      <c r="A941" s="384"/>
      <c r="B941" s="16">
        <v>3295254036</v>
      </c>
      <c r="C941" s="8" t="s">
        <v>3744</v>
      </c>
      <c r="D941" s="303">
        <v>8028742041831</v>
      </c>
      <c r="E941" s="16" t="s">
        <v>766</v>
      </c>
      <c r="F941" s="44" t="s">
        <v>6</v>
      </c>
      <c r="G941" s="17">
        <v>6559</v>
      </c>
      <c r="H941" s="45">
        <f t="shared" si="20"/>
        <v>6559</v>
      </c>
      <c r="I941" s="46"/>
      <c r="J941" s="46"/>
      <c r="K941" s="46"/>
      <c r="L941" s="46"/>
      <c r="M941" s="214"/>
    </row>
    <row r="942" spans="1:13" s="180" customFormat="1" ht="20.100000000000001" customHeight="1" x14ac:dyDescent="0.25">
      <c r="A942" s="384"/>
      <c r="B942" s="16">
        <v>3295254038</v>
      </c>
      <c r="C942" s="8" t="s">
        <v>3745</v>
      </c>
      <c r="D942" s="303">
        <v>8028742042371</v>
      </c>
      <c r="E942" s="16" t="s">
        <v>768</v>
      </c>
      <c r="F942" s="44" t="s">
        <v>6</v>
      </c>
      <c r="G942" s="17">
        <v>9906</v>
      </c>
      <c r="H942" s="45">
        <f t="shared" si="20"/>
        <v>9906</v>
      </c>
      <c r="I942" s="46"/>
      <c r="J942" s="46"/>
      <c r="K942" s="46"/>
      <c r="L942" s="46"/>
      <c r="M942" s="214"/>
    </row>
    <row r="943" spans="1:13" s="180" customFormat="1" ht="20.100000000000001" customHeight="1" x14ac:dyDescent="0.25">
      <c r="A943" s="245" t="s">
        <v>803</v>
      </c>
      <c r="B943" s="16">
        <v>3295254023</v>
      </c>
      <c r="C943" s="8" t="s">
        <v>3746</v>
      </c>
      <c r="D943" s="303">
        <v>8028742041688</v>
      </c>
      <c r="E943" s="16" t="s">
        <v>753</v>
      </c>
      <c r="F943" s="44" t="s">
        <v>6</v>
      </c>
      <c r="G943" s="17">
        <v>1197</v>
      </c>
      <c r="H943" s="45">
        <f t="shared" si="20"/>
        <v>1197</v>
      </c>
      <c r="I943" s="46"/>
      <c r="J943" s="46"/>
      <c r="K943" s="46"/>
      <c r="L943" s="46"/>
      <c r="M943" s="214"/>
    </row>
    <row r="944" spans="1:13" s="180" customFormat="1" ht="20.100000000000001" customHeight="1" x14ac:dyDescent="0.25">
      <c r="A944" s="384"/>
      <c r="B944" s="16">
        <v>3295254025</v>
      </c>
      <c r="C944" s="8" t="s">
        <v>3747</v>
      </c>
      <c r="D944" s="303">
        <v>8028742042296</v>
      </c>
      <c r="E944" s="16" t="s">
        <v>755</v>
      </c>
      <c r="F944" s="44" t="s">
        <v>6</v>
      </c>
      <c r="G944" s="17">
        <v>1378</v>
      </c>
      <c r="H944" s="45">
        <f t="shared" si="20"/>
        <v>1378</v>
      </c>
      <c r="I944" s="46"/>
      <c r="J944" s="46"/>
      <c r="K944" s="46"/>
      <c r="L944" s="46"/>
      <c r="M944" s="214"/>
    </row>
    <row r="945" spans="1:13" s="180" customFormat="1" ht="20.100000000000001" customHeight="1" x14ac:dyDescent="0.25">
      <c r="A945" s="384"/>
      <c r="B945" s="16">
        <v>3295254027</v>
      </c>
      <c r="C945" s="8" t="s">
        <v>3748</v>
      </c>
      <c r="D945" s="303">
        <v>8028742042517</v>
      </c>
      <c r="E945" s="16" t="s">
        <v>757</v>
      </c>
      <c r="F945" s="44" t="s">
        <v>6</v>
      </c>
      <c r="G945" s="17">
        <v>1477</v>
      </c>
      <c r="H945" s="45">
        <f t="shared" si="20"/>
        <v>1477</v>
      </c>
      <c r="I945" s="46"/>
      <c r="J945" s="46"/>
      <c r="K945" s="46"/>
      <c r="L945" s="46"/>
      <c r="M945" s="214"/>
    </row>
    <row r="946" spans="1:13" s="180" customFormat="1" ht="20.100000000000001" customHeight="1" x14ac:dyDescent="0.25">
      <c r="A946" s="384"/>
      <c r="B946" s="16">
        <v>3295254029</v>
      </c>
      <c r="C946" s="8" t="s">
        <v>3733</v>
      </c>
      <c r="D946" s="303">
        <v>8028742042340</v>
      </c>
      <c r="E946" s="16" t="s">
        <v>759</v>
      </c>
      <c r="F946" s="44" t="s">
        <v>6</v>
      </c>
      <c r="G946" s="17">
        <v>2477</v>
      </c>
      <c r="H946" s="45">
        <f t="shared" si="20"/>
        <v>2477</v>
      </c>
      <c r="I946" s="46"/>
      <c r="J946" s="46"/>
      <c r="K946" s="46"/>
      <c r="L946" s="46"/>
      <c r="M946" s="214"/>
    </row>
    <row r="947" spans="1:13" s="180" customFormat="1" ht="20.100000000000001" customHeight="1" x14ac:dyDescent="0.25">
      <c r="A947" s="384"/>
      <c r="B947" s="16">
        <v>3295254031</v>
      </c>
      <c r="C947" s="8" t="s">
        <v>3749</v>
      </c>
      <c r="D947" s="303">
        <v>8028742041701</v>
      </c>
      <c r="E947" s="16" t="s">
        <v>761</v>
      </c>
      <c r="F947" s="44" t="s">
        <v>6</v>
      </c>
      <c r="G947" s="17">
        <v>2642</v>
      </c>
      <c r="H947" s="45">
        <f t="shared" si="20"/>
        <v>2642</v>
      </c>
      <c r="I947" s="46"/>
      <c r="J947" s="46"/>
      <c r="K947" s="46"/>
      <c r="L947" s="46"/>
      <c r="M947" s="214"/>
    </row>
    <row r="948" spans="1:13" s="180" customFormat="1" ht="20.100000000000001" customHeight="1" x14ac:dyDescent="0.25">
      <c r="A948" s="384"/>
      <c r="B948" s="16">
        <v>3295254033</v>
      </c>
      <c r="C948" s="8" t="s">
        <v>3750</v>
      </c>
      <c r="D948" s="303">
        <v>8028742041732</v>
      </c>
      <c r="E948" s="16" t="s">
        <v>763</v>
      </c>
      <c r="F948" s="44" t="s">
        <v>6</v>
      </c>
      <c r="G948" s="17">
        <v>5238</v>
      </c>
      <c r="H948" s="45">
        <f t="shared" si="20"/>
        <v>5238</v>
      </c>
      <c r="I948" s="46"/>
      <c r="J948" s="46"/>
      <c r="K948" s="46"/>
      <c r="L948" s="46"/>
      <c r="M948" s="214"/>
    </row>
    <row r="949" spans="1:13" s="180" customFormat="1" ht="20.100000000000001" customHeight="1" x14ac:dyDescent="0.25">
      <c r="A949" s="384"/>
      <c r="B949" s="16">
        <v>3295254035</v>
      </c>
      <c r="C949" s="8" t="s">
        <v>3751</v>
      </c>
      <c r="D949" s="303">
        <v>8028742041756</v>
      </c>
      <c r="E949" s="16" t="s">
        <v>765</v>
      </c>
      <c r="F949" s="44" t="s">
        <v>6</v>
      </c>
      <c r="G949" s="17">
        <v>6559</v>
      </c>
      <c r="H949" s="45">
        <f t="shared" si="20"/>
        <v>6559</v>
      </c>
      <c r="I949" s="46"/>
      <c r="J949" s="46"/>
      <c r="K949" s="46"/>
      <c r="L949" s="46"/>
      <c r="M949" s="214"/>
    </row>
    <row r="950" spans="1:13" s="180" customFormat="1" ht="20.100000000000001" customHeight="1" x14ac:dyDescent="0.25">
      <c r="A950" s="384"/>
      <c r="B950" s="16">
        <v>3295254037</v>
      </c>
      <c r="C950" s="8" t="s">
        <v>3752</v>
      </c>
      <c r="D950" s="303">
        <v>8028742042388</v>
      </c>
      <c r="E950" s="16" t="s">
        <v>767</v>
      </c>
      <c r="F950" s="44" t="s">
        <v>6</v>
      </c>
      <c r="G950" s="17">
        <v>9906</v>
      </c>
      <c r="H950" s="45">
        <f t="shared" si="20"/>
        <v>9906</v>
      </c>
      <c r="I950" s="46"/>
      <c r="J950" s="46"/>
      <c r="K950" s="46"/>
      <c r="L950" s="46"/>
      <c r="M950" s="214"/>
    </row>
    <row r="951" spans="1:13" s="180" customFormat="1" ht="20.100000000000001" customHeight="1" x14ac:dyDescent="0.25">
      <c r="A951" s="245" t="s">
        <v>804</v>
      </c>
      <c r="B951" s="16">
        <v>3295254040</v>
      </c>
      <c r="C951" s="8" t="s">
        <v>3753</v>
      </c>
      <c r="D951" s="303">
        <v>8028742042302</v>
      </c>
      <c r="E951" s="16" t="s">
        <v>770</v>
      </c>
      <c r="F951" s="44" t="s">
        <v>6</v>
      </c>
      <c r="G951" s="17">
        <v>1223</v>
      </c>
      <c r="H951" s="45">
        <f t="shared" si="20"/>
        <v>1223</v>
      </c>
      <c r="I951" s="46"/>
      <c r="J951" s="46"/>
      <c r="K951" s="46"/>
      <c r="L951" s="46"/>
      <c r="M951" s="214"/>
    </row>
    <row r="952" spans="1:13" s="180" customFormat="1" ht="20.100000000000001" customHeight="1" x14ac:dyDescent="0.25">
      <c r="A952" s="384"/>
      <c r="B952" s="16">
        <v>3295254042</v>
      </c>
      <c r="C952" s="8" t="s">
        <v>3754</v>
      </c>
      <c r="D952" s="303">
        <v>8028742042920</v>
      </c>
      <c r="E952" s="16" t="s">
        <v>772</v>
      </c>
      <c r="F952" s="44" t="s">
        <v>6</v>
      </c>
      <c r="G952" s="17">
        <v>1477</v>
      </c>
      <c r="H952" s="45">
        <f t="shared" si="20"/>
        <v>1477</v>
      </c>
      <c r="I952" s="46"/>
      <c r="J952" s="46"/>
      <c r="K952" s="46"/>
      <c r="L952" s="46"/>
      <c r="M952" s="214"/>
    </row>
    <row r="953" spans="1:13" s="180" customFormat="1" ht="20.100000000000001" customHeight="1" x14ac:dyDescent="0.25">
      <c r="A953" s="384"/>
      <c r="B953" s="16">
        <v>3295254044</v>
      </c>
      <c r="C953" s="8" t="s">
        <v>3755</v>
      </c>
      <c r="D953" s="303">
        <v>8028742042357</v>
      </c>
      <c r="E953" s="16" t="s">
        <v>774</v>
      </c>
      <c r="F953" s="44" t="s">
        <v>6</v>
      </c>
      <c r="G953" s="17">
        <v>2477</v>
      </c>
      <c r="H953" s="45">
        <f t="shared" si="20"/>
        <v>2477</v>
      </c>
      <c r="I953" s="46"/>
      <c r="J953" s="46"/>
      <c r="K953" s="46"/>
      <c r="L953" s="46"/>
      <c r="M953" s="214"/>
    </row>
    <row r="954" spans="1:13" s="180" customFormat="1" ht="20.100000000000001" customHeight="1" x14ac:dyDescent="0.25">
      <c r="A954" s="384"/>
      <c r="B954" s="16">
        <v>3295254046</v>
      </c>
      <c r="C954" s="8" t="s">
        <v>3756</v>
      </c>
      <c r="D954" s="303">
        <v>8028742041770</v>
      </c>
      <c r="E954" s="16" t="s">
        <v>776</v>
      </c>
      <c r="F954" s="44" t="s">
        <v>6</v>
      </c>
      <c r="G954" s="17">
        <v>2642</v>
      </c>
      <c r="H954" s="45">
        <f t="shared" si="20"/>
        <v>2642</v>
      </c>
      <c r="I954" s="46"/>
      <c r="J954" s="46"/>
      <c r="K954" s="46"/>
      <c r="L954" s="46"/>
      <c r="M954" s="214"/>
    </row>
    <row r="955" spans="1:13" s="180" customFormat="1" ht="20.100000000000001" customHeight="1" x14ac:dyDescent="0.25">
      <c r="A955" s="384"/>
      <c r="B955" s="16">
        <v>3295254048</v>
      </c>
      <c r="C955" s="8" t="s">
        <v>3757</v>
      </c>
      <c r="D955" s="303">
        <v>8028742041794</v>
      </c>
      <c r="E955" s="16" t="s">
        <v>778</v>
      </c>
      <c r="F955" s="44" t="s">
        <v>6</v>
      </c>
      <c r="G955" s="17">
        <v>5238</v>
      </c>
      <c r="H955" s="45">
        <f t="shared" si="20"/>
        <v>5238</v>
      </c>
      <c r="I955" s="46"/>
      <c r="J955" s="46"/>
      <c r="K955" s="46"/>
      <c r="L955" s="46"/>
      <c r="M955" s="214"/>
    </row>
    <row r="956" spans="1:13" s="180" customFormat="1" ht="20.100000000000001" customHeight="1" x14ac:dyDescent="0.25">
      <c r="A956" s="384"/>
      <c r="B956" s="16">
        <v>3295254050</v>
      </c>
      <c r="C956" s="8" t="s">
        <v>3758</v>
      </c>
      <c r="D956" s="303">
        <v>8028742042418</v>
      </c>
      <c r="E956" s="16" t="s">
        <v>780</v>
      </c>
      <c r="F956" s="44" t="s">
        <v>6</v>
      </c>
      <c r="G956" s="17">
        <v>6559</v>
      </c>
      <c r="H956" s="45">
        <f t="shared" si="20"/>
        <v>6559</v>
      </c>
      <c r="I956" s="46"/>
      <c r="J956" s="46"/>
      <c r="K956" s="46"/>
      <c r="L956" s="46"/>
      <c r="M956" s="214"/>
    </row>
    <row r="957" spans="1:13" s="180" customFormat="1" ht="20.100000000000001" customHeight="1" x14ac:dyDescent="0.25">
      <c r="A957" s="384"/>
      <c r="B957" s="16">
        <v>3295254052</v>
      </c>
      <c r="C957" s="8" t="s">
        <v>3759</v>
      </c>
      <c r="D957" s="303">
        <v>8028742042395</v>
      </c>
      <c r="E957" s="16" t="s">
        <v>782</v>
      </c>
      <c r="F957" s="44" t="s">
        <v>6</v>
      </c>
      <c r="G957" s="17">
        <v>9906</v>
      </c>
      <c r="H957" s="45">
        <f t="shared" si="20"/>
        <v>9906</v>
      </c>
      <c r="I957" s="46"/>
      <c r="J957" s="46"/>
      <c r="K957" s="46"/>
      <c r="L957" s="46"/>
      <c r="M957" s="214"/>
    </row>
    <row r="958" spans="1:13" s="180" customFormat="1" ht="20.100000000000001" customHeight="1" x14ac:dyDescent="0.25">
      <c r="A958" s="245" t="s">
        <v>805</v>
      </c>
      <c r="B958" s="16">
        <v>3295254039</v>
      </c>
      <c r="C958" s="8" t="s">
        <v>3760</v>
      </c>
      <c r="D958" s="303">
        <v>8028742042319</v>
      </c>
      <c r="E958" s="16" t="s">
        <v>769</v>
      </c>
      <c r="F958" s="44" t="s">
        <v>6</v>
      </c>
      <c r="G958" s="17">
        <v>1378</v>
      </c>
      <c r="H958" s="45">
        <f t="shared" si="20"/>
        <v>1378</v>
      </c>
      <c r="I958" s="46"/>
      <c r="J958" s="46"/>
      <c r="K958" s="46"/>
      <c r="L958" s="46"/>
      <c r="M958" s="214"/>
    </row>
    <row r="959" spans="1:13" s="180" customFormat="1" ht="20.100000000000001" customHeight="1" x14ac:dyDescent="0.25">
      <c r="A959" s="384"/>
      <c r="B959" s="16">
        <v>3295254041</v>
      </c>
      <c r="C959" s="8" t="s">
        <v>3761</v>
      </c>
      <c r="D959" s="303">
        <v>8028742043323</v>
      </c>
      <c r="E959" s="16" t="s">
        <v>771</v>
      </c>
      <c r="F959" s="44" t="s">
        <v>6</v>
      </c>
      <c r="G959" s="17">
        <v>1477</v>
      </c>
      <c r="H959" s="45">
        <f t="shared" si="20"/>
        <v>1477</v>
      </c>
      <c r="I959" s="46"/>
      <c r="J959" s="46"/>
      <c r="K959" s="46"/>
      <c r="L959" s="46"/>
      <c r="M959" s="214"/>
    </row>
    <row r="960" spans="1:13" s="180" customFormat="1" ht="20.100000000000001" customHeight="1" x14ac:dyDescent="0.25">
      <c r="A960" s="384"/>
      <c r="B960" s="16">
        <v>3295254043</v>
      </c>
      <c r="C960" s="8" t="s">
        <v>3762</v>
      </c>
      <c r="D960" s="303">
        <v>8028742042364</v>
      </c>
      <c r="E960" s="16" t="s">
        <v>773</v>
      </c>
      <c r="F960" s="44" t="s">
        <v>6</v>
      </c>
      <c r="G960" s="17">
        <v>2477</v>
      </c>
      <c r="H960" s="45">
        <f t="shared" si="20"/>
        <v>2477</v>
      </c>
      <c r="I960" s="46"/>
      <c r="J960" s="46"/>
      <c r="K960" s="46"/>
      <c r="L960" s="46"/>
      <c r="M960" s="214"/>
    </row>
    <row r="961" spans="1:13" s="180" customFormat="1" ht="20.100000000000001" customHeight="1" x14ac:dyDescent="0.25">
      <c r="A961" s="384"/>
      <c r="B961" s="16">
        <v>3295254045</v>
      </c>
      <c r="C961" s="8" t="s">
        <v>3763</v>
      </c>
      <c r="D961" s="303">
        <v>8028742041718</v>
      </c>
      <c r="E961" s="16" t="s">
        <v>775</v>
      </c>
      <c r="F961" s="44" t="s">
        <v>6</v>
      </c>
      <c r="G961" s="17">
        <v>2642</v>
      </c>
      <c r="H961" s="45">
        <f t="shared" si="20"/>
        <v>2642</v>
      </c>
      <c r="I961" s="46"/>
      <c r="J961" s="46"/>
      <c r="K961" s="46"/>
      <c r="L961" s="46"/>
      <c r="M961" s="214"/>
    </row>
    <row r="962" spans="1:13" s="180" customFormat="1" ht="20.100000000000001" customHeight="1" x14ac:dyDescent="0.25">
      <c r="A962" s="384"/>
      <c r="B962" s="16">
        <v>3295254047</v>
      </c>
      <c r="C962" s="8" t="s">
        <v>3764</v>
      </c>
      <c r="D962" s="303">
        <v>8028742041725</v>
      </c>
      <c r="E962" s="16" t="s">
        <v>777</v>
      </c>
      <c r="F962" s="44" t="s">
        <v>6</v>
      </c>
      <c r="G962" s="17">
        <v>5238</v>
      </c>
      <c r="H962" s="45">
        <f t="shared" si="20"/>
        <v>5238</v>
      </c>
      <c r="I962" s="46"/>
      <c r="J962" s="46"/>
      <c r="K962" s="46"/>
      <c r="L962" s="46"/>
      <c r="M962" s="214"/>
    </row>
    <row r="963" spans="1:13" s="180" customFormat="1" ht="20.100000000000001" customHeight="1" x14ac:dyDescent="0.25">
      <c r="A963" s="384"/>
      <c r="B963" s="16">
        <v>3295254049</v>
      </c>
      <c r="C963" s="8" t="s">
        <v>3765</v>
      </c>
      <c r="D963" s="303">
        <v>8028742042425</v>
      </c>
      <c r="E963" s="16" t="s">
        <v>779</v>
      </c>
      <c r="F963" s="44" t="s">
        <v>6</v>
      </c>
      <c r="G963" s="17">
        <v>6559</v>
      </c>
      <c r="H963" s="45">
        <f t="shared" si="20"/>
        <v>6559</v>
      </c>
      <c r="I963" s="46"/>
      <c r="J963" s="46"/>
      <c r="K963" s="46"/>
      <c r="L963" s="46"/>
      <c r="M963" s="214"/>
    </row>
    <row r="964" spans="1:13" s="180" customFormat="1" ht="20.100000000000001" customHeight="1" x14ac:dyDescent="0.25">
      <c r="A964" s="384"/>
      <c r="B964" s="16">
        <v>3295254051</v>
      </c>
      <c r="C964" s="8" t="s">
        <v>3766</v>
      </c>
      <c r="D964" s="303">
        <v>8028742042401</v>
      </c>
      <c r="E964" s="16" t="s">
        <v>781</v>
      </c>
      <c r="F964" s="44" t="s">
        <v>6</v>
      </c>
      <c r="G964" s="17">
        <v>9906</v>
      </c>
      <c r="H964" s="45">
        <f t="shared" si="20"/>
        <v>9906</v>
      </c>
      <c r="I964" s="46"/>
      <c r="J964" s="46"/>
      <c r="K964" s="46"/>
      <c r="L964" s="46"/>
      <c r="M964" s="214"/>
    </row>
    <row r="965" spans="1:13" s="180" customFormat="1" ht="20.100000000000001" customHeight="1" x14ac:dyDescent="0.25">
      <c r="A965" s="245" t="s">
        <v>3333</v>
      </c>
      <c r="B965" s="16">
        <v>3295254053</v>
      </c>
      <c r="C965" s="8" t="s">
        <v>3767</v>
      </c>
      <c r="D965" s="303">
        <v>8028742042944</v>
      </c>
      <c r="E965" s="16" t="s">
        <v>783</v>
      </c>
      <c r="F965" s="44" t="s">
        <v>6</v>
      </c>
      <c r="G965" s="17">
        <v>1078</v>
      </c>
      <c r="H965" s="45">
        <f t="shared" si="20"/>
        <v>1078</v>
      </c>
      <c r="I965" s="46"/>
      <c r="J965" s="46"/>
      <c r="K965" s="46"/>
      <c r="L965" s="46"/>
      <c r="M965" s="214"/>
    </row>
    <row r="966" spans="1:13" s="180" customFormat="1" ht="20.100000000000001" customHeight="1" x14ac:dyDescent="0.25">
      <c r="A966" s="384" t="s">
        <v>3334</v>
      </c>
      <c r="B966" s="16">
        <v>3295254054</v>
      </c>
      <c r="C966" s="8" t="s">
        <v>3768</v>
      </c>
      <c r="D966" s="303">
        <v>8028742042449</v>
      </c>
      <c r="E966" s="16" t="s">
        <v>784</v>
      </c>
      <c r="F966" s="44" t="s">
        <v>6</v>
      </c>
      <c r="G966" s="17">
        <v>1168</v>
      </c>
      <c r="H966" s="45">
        <f t="shared" si="20"/>
        <v>1168</v>
      </c>
      <c r="I966" s="46"/>
      <c r="J966" s="46"/>
      <c r="K966" s="46"/>
      <c r="L966" s="46"/>
      <c r="M966" s="214"/>
    </row>
    <row r="967" spans="1:13" s="180" customFormat="1" ht="20.100000000000001" customHeight="1" x14ac:dyDescent="0.25">
      <c r="A967" s="384"/>
      <c r="B967" s="16">
        <v>3295254055</v>
      </c>
      <c r="C967" s="8" t="s">
        <v>3769</v>
      </c>
      <c r="D967" s="303">
        <v>8028742042456</v>
      </c>
      <c r="E967" s="16" t="s">
        <v>785</v>
      </c>
      <c r="F967" s="44" t="s">
        <v>6</v>
      </c>
      <c r="G967" s="17">
        <v>1235</v>
      </c>
      <c r="H967" s="45">
        <f t="shared" si="20"/>
        <v>1235</v>
      </c>
      <c r="I967" s="46"/>
      <c r="J967" s="46"/>
      <c r="K967" s="46"/>
      <c r="L967" s="46"/>
      <c r="M967" s="214"/>
    </row>
    <row r="968" spans="1:13" s="180" customFormat="1" ht="20.100000000000001" customHeight="1" x14ac:dyDescent="0.25">
      <c r="A968" s="384"/>
      <c r="B968" s="16">
        <v>3295254056</v>
      </c>
      <c r="C968" s="8" t="s">
        <v>3770</v>
      </c>
      <c r="D968" s="303">
        <v>8028742042463</v>
      </c>
      <c r="E968" s="16" t="s">
        <v>786</v>
      </c>
      <c r="F968" s="44" t="s">
        <v>6</v>
      </c>
      <c r="G968" s="17">
        <v>1557</v>
      </c>
      <c r="H968" s="45">
        <f t="shared" si="20"/>
        <v>1557</v>
      </c>
      <c r="I968" s="46"/>
      <c r="J968" s="46"/>
      <c r="K968" s="46"/>
      <c r="L968" s="46"/>
      <c r="M968" s="214"/>
    </row>
    <row r="969" spans="1:13" s="180" customFormat="1" ht="20.100000000000001" customHeight="1" x14ac:dyDescent="0.25">
      <c r="A969" s="384"/>
      <c r="B969" s="16">
        <v>3295254057</v>
      </c>
      <c r="C969" s="8" t="s">
        <v>3771</v>
      </c>
      <c r="D969" s="303">
        <v>8028742042470</v>
      </c>
      <c r="E969" s="16" t="s">
        <v>787</v>
      </c>
      <c r="F969" s="44" t="s">
        <v>6</v>
      </c>
      <c r="G969" s="17">
        <v>2125</v>
      </c>
      <c r="H969" s="45">
        <f t="shared" si="20"/>
        <v>2125</v>
      </c>
      <c r="I969" s="46"/>
      <c r="J969" s="46"/>
      <c r="K969" s="46"/>
      <c r="L969" s="46"/>
      <c r="M969" s="214"/>
    </row>
    <row r="970" spans="1:13" s="180" customFormat="1" ht="20.100000000000001" customHeight="1" x14ac:dyDescent="0.25">
      <c r="A970" s="384"/>
      <c r="B970" s="16">
        <v>3295254058</v>
      </c>
      <c r="C970" s="8" t="s">
        <v>3772</v>
      </c>
      <c r="D970" s="303">
        <v>8028742041848</v>
      </c>
      <c r="E970" s="16" t="s">
        <v>788</v>
      </c>
      <c r="F970" s="44" t="s">
        <v>6</v>
      </c>
      <c r="G970" s="17">
        <v>2739</v>
      </c>
      <c r="H970" s="45">
        <f t="shared" si="20"/>
        <v>2739</v>
      </c>
      <c r="I970" s="46"/>
      <c r="J970" s="46"/>
      <c r="K970" s="46"/>
      <c r="L970" s="46"/>
      <c r="M970" s="214"/>
    </row>
    <row r="971" spans="1:13" s="180" customFormat="1" ht="20.100000000000001" customHeight="1" x14ac:dyDescent="0.25">
      <c r="A971" s="245" t="s">
        <v>806</v>
      </c>
      <c r="B971" s="16">
        <v>3295254059</v>
      </c>
      <c r="C971" s="8" t="s">
        <v>3773</v>
      </c>
      <c r="D971" s="303">
        <v>8028742042951</v>
      </c>
      <c r="E971" s="16" t="s">
        <v>789</v>
      </c>
      <c r="F971" s="44" t="s">
        <v>6</v>
      </c>
      <c r="G971" s="17">
        <v>1409</v>
      </c>
      <c r="H971" s="45">
        <f t="shared" si="20"/>
        <v>1409</v>
      </c>
      <c r="I971" s="46"/>
      <c r="J971" s="46"/>
      <c r="K971" s="46"/>
      <c r="L971" s="46"/>
      <c r="M971" s="214"/>
    </row>
    <row r="972" spans="1:13" s="180" customFormat="1" ht="20.100000000000001" customHeight="1" x14ac:dyDescent="0.25">
      <c r="A972" s="384" t="s">
        <v>807</v>
      </c>
      <c r="B972" s="16">
        <v>3295254060</v>
      </c>
      <c r="C972" s="8" t="s">
        <v>3774</v>
      </c>
      <c r="D972" s="303">
        <v>8028742042968</v>
      </c>
      <c r="E972" s="16" t="s">
        <v>790</v>
      </c>
      <c r="F972" s="44" t="s">
        <v>6</v>
      </c>
      <c r="G972" s="17">
        <v>1475</v>
      </c>
      <c r="H972" s="45">
        <f t="shared" si="20"/>
        <v>1475</v>
      </c>
      <c r="I972" s="46"/>
      <c r="J972" s="46"/>
      <c r="K972" s="46"/>
      <c r="L972" s="46"/>
      <c r="M972" s="214"/>
    </row>
    <row r="973" spans="1:13" s="180" customFormat="1" ht="20.100000000000001" customHeight="1" x14ac:dyDescent="0.25">
      <c r="A973" s="384"/>
      <c r="B973" s="16">
        <v>3295254061</v>
      </c>
      <c r="C973" s="8" t="s">
        <v>3775</v>
      </c>
      <c r="D973" s="303">
        <v>8028742042975</v>
      </c>
      <c r="E973" s="16" t="s">
        <v>791</v>
      </c>
      <c r="F973" s="44" t="s">
        <v>6</v>
      </c>
      <c r="G973" s="17">
        <v>1570</v>
      </c>
      <c r="H973" s="45">
        <f t="shared" si="20"/>
        <v>1570</v>
      </c>
      <c r="I973" s="46"/>
      <c r="J973" s="46"/>
      <c r="K973" s="46"/>
      <c r="L973" s="46"/>
      <c r="M973" s="214"/>
    </row>
    <row r="974" spans="1:13" s="180" customFormat="1" ht="20.100000000000001" customHeight="1" x14ac:dyDescent="0.25">
      <c r="A974" s="384"/>
      <c r="B974" s="16">
        <v>3295254062</v>
      </c>
      <c r="C974" s="8" t="s">
        <v>3776</v>
      </c>
      <c r="D974" s="303">
        <v>8028742042982</v>
      </c>
      <c r="E974" s="16" t="s">
        <v>792</v>
      </c>
      <c r="F974" s="44" t="s">
        <v>6</v>
      </c>
      <c r="G974" s="17">
        <v>2665</v>
      </c>
      <c r="H974" s="45">
        <f t="shared" si="20"/>
        <v>2665</v>
      </c>
      <c r="I974" s="46"/>
      <c r="J974" s="46"/>
      <c r="K974" s="46"/>
      <c r="L974" s="46"/>
      <c r="M974" s="214"/>
    </row>
    <row r="975" spans="1:13" s="180" customFormat="1" ht="20.100000000000001" customHeight="1" x14ac:dyDescent="0.25">
      <c r="A975" s="384"/>
      <c r="B975" s="16">
        <v>3295254063</v>
      </c>
      <c r="C975" s="8" t="s">
        <v>3777</v>
      </c>
      <c r="D975" s="303">
        <v>8028742041855</v>
      </c>
      <c r="E975" s="16" t="s">
        <v>793</v>
      </c>
      <c r="F975" s="44" t="s">
        <v>6</v>
      </c>
      <c r="G975" s="17">
        <v>3187</v>
      </c>
      <c r="H975" s="45">
        <f t="shared" si="20"/>
        <v>3187</v>
      </c>
      <c r="I975" s="46"/>
      <c r="J975" s="46"/>
      <c r="K975" s="46"/>
      <c r="L975" s="46"/>
      <c r="M975" s="214"/>
    </row>
    <row r="976" spans="1:13" s="180" customFormat="1" ht="20.100000000000001" customHeight="1" x14ac:dyDescent="0.25">
      <c r="A976" s="245" t="s">
        <v>805</v>
      </c>
      <c r="B976" s="16">
        <v>3295254065</v>
      </c>
      <c r="C976" s="8" t="s">
        <v>3778</v>
      </c>
      <c r="D976" s="303">
        <v>8028742042999</v>
      </c>
      <c r="E976" s="16" t="s">
        <v>794</v>
      </c>
      <c r="F976" s="44" t="s">
        <v>6</v>
      </c>
      <c r="G976" s="17">
        <v>1475</v>
      </c>
      <c r="H976" s="45">
        <f t="shared" si="20"/>
        <v>1475</v>
      </c>
      <c r="I976" s="46"/>
      <c r="J976" s="46"/>
      <c r="K976" s="46"/>
      <c r="L976" s="46"/>
      <c r="M976" s="214"/>
    </row>
    <row r="977" spans="1:13" s="180" customFormat="1" ht="20.100000000000001" customHeight="1" x14ac:dyDescent="0.25">
      <c r="A977" s="384" t="s">
        <v>807</v>
      </c>
      <c r="B977" s="16">
        <v>3295254066</v>
      </c>
      <c r="C977" s="8" t="s">
        <v>3779</v>
      </c>
      <c r="D977" s="303">
        <v>8028742043002</v>
      </c>
      <c r="E977" s="16" t="s">
        <v>795</v>
      </c>
      <c r="F977" s="44" t="s">
        <v>6</v>
      </c>
      <c r="G977" s="17">
        <v>1570</v>
      </c>
      <c r="H977" s="45">
        <f t="shared" si="20"/>
        <v>1570</v>
      </c>
      <c r="I977" s="46"/>
      <c r="J977" s="46"/>
      <c r="K977" s="46"/>
      <c r="L977" s="46"/>
      <c r="M977" s="214"/>
    </row>
    <row r="978" spans="1:13" s="180" customFormat="1" ht="20.100000000000001" customHeight="1" x14ac:dyDescent="0.25">
      <c r="A978" s="384"/>
      <c r="B978" s="16">
        <v>3295254067</v>
      </c>
      <c r="C978" s="8" t="s">
        <v>3780</v>
      </c>
      <c r="D978" s="303">
        <v>8028742043019</v>
      </c>
      <c r="E978" s="16" t="s">
        <v>796</v>
      </c>
      <c r="F978" s="44" t="s">
        <v>6</v>
      </c>
      <c r="G978" s="17">
        <v>2665</v>
      </c>
      <c r="H978" s="45">
        <f t="shared" si="20"/>
        <v>2665</v>
      </c>
      <c r="I978" s="46"/>
      <c r="J978" s="46"/>
      <c r="K978" s="46"/>
      <c r="L978" s="46"/>
      <c r="M978" s="214"/>
    </row>
    <row r="979" spans="1:13" s="180" customFormat="1" ht="20.100000000000001" customHeight="1" x14ac:dyDescent="0.25">
      <c r="A979" s="384"/>
      <c r="B979" s="16">
        <v>3295254068</v>
      </c>
      <c r="C979" s="8" t="s">
        <v>3781</v>
      </c>
      <c r="D979" s="303">
        <v>8028742041862</v>
      </c>
      <c r="E979" s="16" t="s">
        <v>797</v>
      </c>
      <c r="F979" s="44" t="s">
        <v>6</v>
      </c>
      <c r="G979" s="17">
        <v>3187</v>
      </c>
      <c r="H979" s="45">
        <f t="shared" si="20"/>
        <v>3187</v>
      </c>
      <c r="I979" s="46"/>
      <c r="J979" s="46"/>
      <c r="K979" s="46"/>
      <c r="L979" s="46"/>
      <c r="M979" s="214"/>
    </row>
    <row r="980" spans="1:13" s="180" customFormat="1" ht="20.100000000000001" customHeight="1" x14ac:dyDescent="0.25">
      <c r="A980" s="224" t="s">
        <v>3263</v>
      </c>
      <c r="B980" s="248"/>
      <c r="C980" s="225"/>
      <c r="D980" s="239"/>
      <c r="E980" s="225"/>
      <c r="F980" s="216"/>
      <c r="G980" s="208"/>
      <c r="H980" s="217">
        <f>'Rabatové skupiny'!C54</f>
        <v>0</v>
      </c>
      <c r="I980" s="286" t="s">
        <v>3322</v>
      </c>
      <c r="J980" s="219"/>
      <c r="K980" s="218"/>
      <c r="L980" s="287" t="s">
        <v>248</v>
      </c>
      <c r="M980" s="214"/>
    </row>
    <row r="981" spans="1:13" s="180" customFormat="1" ht="20.100000000000001" customHeight="1" x14ac:dyDescent="0.25">
      <c r="A981" s="211" t="s">
        <v>2</v>
      </c>
      <c r="B981" s="212" t="s">
        <v>3278</v>
      </c>
      <c r="C981" s="212" t="s">
        <v>3277</v>
      </c>
      <c r="D981" s="212" t="s">
        <v>3332</v>
      </c>
      <c r="E981" s="212" t="s">
        <v>3</v>
      </c>
      <c r="F981" s="212" t="s">
        <v>4</v>
      </c>
      <c r="G981" s="213"/>
      <c r="H981" s="213" t="s">
        <v>8</v>
      </c>
      <c r="I981" s="293" t="s">
        <v>3325</v>
      </c>
      <c r="J981" s="294" t="s">
        <v>3330</v>
      </c>
      <c r="K981" s="294" t="s">
        <v>3327</v>
      </c>
      <c r="L981" s="213" t="s">
        <v>3328</v>
      </c>
      <c r="M981" s="214"/>
    </row>
    <row r="982" spans="1:13" s="180" customFormat="1" ht="20.100000000000001" customHeight="1" x14ac:dyDescent="0.25">
      <c r="A982" s="245" t="s">
        <v>808</v>
      </c>
      <c r="B982" s="16">
        <v>3295251005</v>
      </c>
      <c r="C982" s="8">
        <v>17116032</v>
      </c>
      <c r="D982" s="306">
        <v>8028742018543</v>
      </c>
      <c r="E982" s="16" t="s">
        <v>867</v>
      </c>
      <c r="F982" s="44" t="s">
        <v>6</v>
      </c>
      <c r="G982" s="17">
        <v>101</v>
      </c>
      <c r="H982" s="45">
        <f t="shared" ref="H982:H1045" si="21">G982*(100-$H$980)/100</f>
        <v>101</v>
      </c>
      <c r="I982" s="46">
        <v>40</v>
      </c>
      <c r="J982" s="46"/>
      <c r="K982" s="46"/>
      <c r="L982" s="46"/>
      <c r="M982" s="214"/>
    </row>
    <row r="983" spans="1:13" s="180" customFormat="1" ht="20.100000000000001" customHeight="1" x14ac:dyDescent="0.25">
      <c r="A983" s="384"/>
      <c r="B983" s="16">
        <v>3295251006</v>
      </c>
      <c r="C983" s="8">
        <v>17116040</v>
      </c>
      <c r="D983" s="306">
        <v>8028742018550</v>
      </c>
      <c r="E983" s="16" t="s">
        <v>868</v>
      </c>
      <c r="F983" s="44" t="s">
        <v>6</v>
      </c>
      <c r="G983" s="17">
        <v>120</v>
      </c>
      <c r="H983" s="45">
        <f t="shared" si="21"/>
        <v>120</v>
      </c>
      <c r="I983" s="46">
        <v>40</v>
      </c>
      <c r="J983" s="46"/>
      <c r="K983" s="46"/>
      <c r="L983" s="46"/>
      <c r="M983" s="214"/>
    </row>
    <row r="984" spans="1:13" s="180" customFormat="1" ht="20.100000000000001" customHeight="1" x14ac:dyDescent="0.25">
      <c r="A984" s="384"/>
      <c r="B984" s="16">
        <v>3295251007</v>
      </c>
      <c r="C984" s="8">
        <v>17116050</v>
      </c>
      <c r="D984" s="306">
        <v>8028742018567</v>
      </c>
      <c r="E984" s="16" t="s">
        <v>869</v>
      </c>
      <c r="F984" s="44" t="s">
        <v>6</v>
      </c>
      <c r="G984" s="17">
        <v>159</v>
      </c>
      <c r="H984" s="45">
        <f t="shared" si="21"/>
        <v>159</v>
      </c>
      <c r="I984" s="46">
        <v>20</v>
      </c>
      <c r="J984" s="46"/>
      <c r="K984" s="46"/>
      <c r="L984" s="46"/>
      <c r="M984" s="214"/>
    </row>
    <row r="985" spans="1:13" s="180" customFormat="1" ht="20.100000000000001" customHeight="1" x14ac:dyDescent="0.25">
      <c r="A985" s="384"/>
      <c r="B985" s="16">
        <v>3295251008</v>
      </c>
      <c r="C985" s="8">
        <v>17116063</v>
      </c>
      <c r="D985" s="306">
        <v>8028742018574</v>
      </c>
      <c r="E985" s="16" t="s">
        <v>870</v>
      </c>
      <c r="F985" s="44" t="s">
        <v>6</v>
      </c>
      <c r="G985" s="17">
        <v>183</v>
      </c>
      <c r="H985" s="45">
        <f t="shared" si="21"/>
        <v>183</v>
      </c>
      <c r="I985" s="46">
        <v>38</v>
      </c>
      <c r="J985" s="46"/>
      <c r="K985" s="46"/>
      <c r="L985" s="46"/>
      <c r="M985" s="214"/>
    </row>
    <row r="986" spans="1:13" s="180" customFormat="1" ht="20.100000000000001" customHeight="1" x14ac:dyDescent="0.25">
      <c r="A986" s="384"/>
      <c r="B986" s="16">
        <v>3295251009</v>
      </c>
      <c r="C986" s="8">
        <v>17116075</v>
      </c>
      <c r="D986" s="306">
        <v>8028742018581</v>
      </c>
      <c r="E986" s="16" t="s">
        <v>871</v>
      </c>
      <c r="F986" s="44" t="s">
        <v>6</v>
      </c>
      <c r="G986" s="17">
        <v>267</v>
      </c>
      <c r="H986" s="45">
        <f t="shared" si="21"/>
        <v>267</v>
      </c>
      <c r="I986" s="46">
        <v>32</v>
      </c>
      <c r="J986" s="46"/>
      <c r="K986" s="46"/>
      <c r="L986" s="46"/>
      <c r="M986" s="214"/>
    </row>
    <row r="987" spans="1:13" s="180" customFormat="1" ht="20.100000000000001" customHeight="1" x14ac:dyDescent="0.25">
      <c r="A987" s="384"/>
      <c r="B987" s="16">
        <v>3295251010</v>
      </c>
      <c r="C987" s="8">
        <v>17116090</v>
      </c>
      <c r="D987" s="306">
        <v>8028742018598</v>
      </c>
      <c r="E987" s="16" t="s">
        <v>872</v>
      </c>
      <c r="F987" s="44" t="s">
        <v>6</v>
      </c>
      <c r="G987" s="17">
        <v>339</v>
      </c>
      <c r="H987" s="45">
        <f t="shared" si="21"/>
        <v>339</v>
      </c>
      <c r="I987" s="46">
        <v>16</v>
      </c>
      <c r="J987" s="46"/>
      <c r="K987" s="46"/>
      <c r="L987" s="46"/>
      <c r="M987" s="214"/>
    </row>
    <row r="988" spans="1:13" s="180" customFormat="1" ht="20.100000000000001" customHeight="1" x14ac:dyDescent="0.25">
      <c r="A988" s="384"/>
      <c r="B988" s="16">
        <v>3295251011</v>
      </c>
      <c r="C988" s="8">
        <v>17116110</v>
      </c>
      <c r="D988" s="306">
        <v>8028742018604</v>
      </c>
      <c r="E988" s="16" t="s">
        <v>873</v>
      </c>
      <c r="F988" s="44" t="s">
        <v>6</v>
      </c>
      <c r="G988" s="17">
        <v>393</v>
      </c>
      <c r="H988" s="45">
        <f t="shared" si="21"/>
        <v>393</v>
      </c>
      <c r="I988" s="46">
        <v>12</v>
      </c>
      <c r="J988" s="46"/>
      <c r="K988" s="46"/>
      <c r="L988" s="46"/>
      <c r="M988" s="214"/>
    </row>
    <row r="989" spans="1:13" s="180" customFormat="1" ht="20.100000000000001" customHeight="1" x14ac:dyDescent="0.25">
      <c r="A989" s="384"/>
      <c r="B989" s="16">
        <v>3295251012</v>
      </c>
      <c r="C989" s="8">
        <v>17116125</v>
      </c>
      <c r="D989" s="306">
        <v>8028742018611</v>
      </c>
      <c r="E989" s="16" t="s">
        <v>874</v>
      </c>
      <c r="F989" s="44" t="s">
        <v>6</v>
      </c>
      <c r="G989" s="17">
        <v>537</v>
      </c>
      <c r="H989" s="45">
        <f t="shared" si="21"/>
        <v>537</v>
      </c>
      <c r="I989" s="46">
        <v>10</v>
      </c>
      <c r="J989" s="46"/>
      <c r="K989" s="46"/>
      <c r="L989" s="46"/>
      <c r="M989" s="214"/>
    </row>
    <row r="990" spans="1:13" s="180" customFormat="1" ht="20.100000000000001" customHeight="1" x14ac:dyDescent="0.25">
      <c r="A990" s="384"/>
      <c r="B990" s="16">
        <v>3295251013</v>
      </c>
      <c r="C990" s="8">
        <v>17116140</v>
      </c>
      <c r="D990" s="306">
        <v>8028742018628</v>
      </c>
      <c r="E990" s="16" t="s">
        <v>875</v>
      </c>
      <c r="F990" s="44" t="s">
        <v>6</v>
      </c>
      <c r="G990" s="17">
        <v>695</v>
      </c>
      <c r="H990" s="45">
        <f t="shared" si="21"/>
        <v>695</v>
      </c>
      <c r="I990" s="46">
        <v>12</v>
      </c>
      <c r="J990" s="46"/>
      <c r="K990" s="46"/>
      <c r="L990" s="46"/>
      <c r="M990" s="214"/>
    </row>
    <row r="991" spans="1:13" s="180" customFormat="1" ht="20.100000000000001" customHeight="1" x14ac:dyDescent="0.25">
      <c r="A991" s="384"/>
      <c r="B991" s="16">
        <v>3295251014</v>
      </c>
      <c r="C991" s="8">
        <v>17116160</v>
      </c>
      <c r="D991" s="306">
        <v>8028742018635</v>
      </c>
      <c r="E991" s="16" t="s">
        <v>876</v>
      </c>
      <c r="F991" s="44" t="s">
        <v>6</v>
      </c>
      <c r="G991" s="17">
        <v>792</v>
      </c>
      <c r="H991" s="45">
        <f t="shared" si="21"/>
        <v>792</v>
      </c>
      <c r="I991" s="46">
        <v>12</v>
      </c>
      <c r="J991" s="46"/>
      <c r="K991" s="46"/>
      <c r="L991" s="46"/>
      <c r="M991" s="214"/>
    </row>
    <row r="992" spans="1:13" s="180" customFormat="1" ht="20.100000000000001" customHeight="1" x14ac:dyDescent="0.25">
      <c r="A992" s="384"/>
      <c r="B992" s="16">
        <v>3295251015</v>
      </c>
      <c r="C992" s="8">
        <v>17116180</v>
      </c>
      <c r="D992" s="306">
        <v>8028742018642</v>
      </c>
      <c r="E992" s="16" t="s">
        <v>877</v>
      </c>
      <c r="F992" s="44" t="s">
        <v>6</v>
      </c>
      <c r="G992" s="17">
        <v>1211</v>
      </c>
      <c r="H992" s="45">
        <f t="shared" si="21"/>
        <v>1211</v>
      </c>
      <c r="I992" s="46">
        <v>9</v>
      </c>
      <c r="J992" s="46"/>
      <c r="K992" s="46"/>
      <c r="L992" s="46"/>
      <c r="M992" s="214"/>
    </row>
    <row r="993" spans="1:13" s="180" customFormat="1" ht="20.100000000000001" customHeight="1" x14ac:dyDescent="0.25">
      <c r="A993" s="384"/>
      <c r="B993" s="16">
        <v>3295251016</v>
      </c>
      <c r="C993" s="8">
        <v>17116200</v>
      </c>
      <c r="D993" s="306">
        <v>8028742018659</v>
      </c>
      <c r="E993" s="16" t="s">
        <v>878</v>
      </c>
      <c r="F993" s="44" t="s">
        <v>6</v>
      </c>
      <c r="G993" s="17">
        <v>1022</v>
      </c>
      <c r="H993" s="45">
        <f t="shared" si="21"/>
        <v>1022</v>
      </c>
      <c r="I993" s="46"/>
      <c r="J993" s="46"/>
      <c r="K993" s="46"/>
      <c r="L993" s="46"/>
      <c r="M993" s="214"/>
    </row>
    <row r="994" spans="1:13" s="180" customFormat="1" ht="20.100000000000001" customHeight="1" x14ac:dyDescent="0.25">
      <c r="A994" s="384"/>
      <c r="B994" s="16">
        <v>3295251017</v>
      </c>
      <c r="C994" s="8">
        <v>17116225</v>
      </c>
      <c r="D994" s="306">
        <v>8028742018666</v>
      </c>
      <c r="E994" s="16" t="s">
        <v>879</v>
      </c>
      <c r="F994" s="44" t="s">
        <v>6</v>
      </c>
      <c r="G994" s="17">
        <v>1584</v>
      </c>
      <c r="H994" s="45">
        <f t="shared" si="21"/>
        <v>1584</v>
      </c>
      <c r="I994" s="46"/>
      <c r="J994" s="46"/>
      <c r="K994" s="46"/>
      <c r="L994" s="46"/>
      <c r="M994" s="214"/>
    </row>
    <row r="995" spans="1:13" s="180" customFormat="1" ht="20.100000000000001" customHeight="1" x14ac:dyDescent="0.25">
      <c r="A995" s="384"/>
      <c r="B995" s="16">
        <v>3295251018</v>
      </c>
      <c r="C995" s="8">
        <v>17116250</v>
      </c>
      <c r="D995" s="306">
        <v>8028742018673</v>
      </c>
      <c r="E995" s="16" t="s">
        <v>880</v>
      </c>
      <c r="F995" s="44" t="s">
        <v>6</v>
      </c>
      <c r="G995" s="17">
        <v>2021</v>
      </c>
      <c r="H995" s="45">
        <f t="shared" si="21"/>
        <v>2021</v>
      </c>
      <c r="I995" s="46"/>
      <c r="J995" s="46"/>
      <c r="K995" s="46"/>
      <c r="L995" s="46"/>
      <c r="M995" s="214"/>
    </row>
    <row r="996" spans="1:13" s="180" customFormat="1" ht="20.100000000000001" customHeight="1" x14ac:dyDescent="0.25">
      <c r="A996" s="384"/>
      <c r="B996" s="16">
        <v>3295251019</v>
      </c>
      <c r="C996" s="8">
        <v>17116280</v>
      </c>
      <c r="D996" s="306">
        <v>8028742048311</v>
      </c>
      <c r="E996" s="16" t="s">
        <v>881</v>
      </c>
      <c r="F996" s="44" t="s">
        <v>6</v>
      </c>
      <c r="G996" s="17">
        <v>4116</v>
      </c>
      <c r="H996" s="45">
        <f t="shared" si="21"/>
        <v>4116</v>
      </c>
      <c r="I996" s="46"/>
      <c r="J996" s="46"/>
      <c r="K996" s="46"/>
      <c r="L996" s="46"/>
      <c r="M996" s="214"/>
    </row>
    <row r="997" spans="1:13" s="180" customFormat="1" ht="20.100000000000001" customHeight="1" x14ac:dyDescent="0.25">
      <c r="A997" s="384"/>
      <c r="B997" s="16">
        <v>3295251020</v>
      </c>
      <c r="C997" s="8">
        <v>17116315</v>
      </c>
      <c r="D997" s="306">
        <v>8028742032839</v>
      </c>
      <c r="E997" s="16" t="s">
        <v>882</v>
      </c>
      <c r="F997" s="44" t="s">
        <v>6</v>
      </c>
      <c r="G997" s="17">
        <v>5215</v>
      </c>
      <c r="H997" s="45">
        <f t="shared" si="21"/>
        <v>5215</v>
      </c>
      <c r="I997" s="46"/>
      <c r="J997" s="46"/>
      <c r="K997" s="46"/>
      <c r="L997" s="46"/>
      <c r="M997" s="214"/>
    </row>
    <row r="998" spans="1:13" s="180" customFormat="1" ht="20.100000000000001" customHeight="1" x14ac:dyDescent="0.25">
      <c r="A998" s="384"/>
      <c r="B998" s="16">
        <v>3295251021</v>
      </c>
      <c r="C998" s="8">
        <v>17116355</v>
      </c>
      <c r="D998" s="306">
        <v>8028742048052</v>
      </c>
      <c r="E998" s="16" t="s">
        <v>883</v>
      </c>
      <c r="F998" s="44" t="s">
        <v>6</v>
      </c>
      <c r="G998" s="17">
        <v>9709</v>
      </c>
      <c r="H998" s="45">
        <f t="shared" si="21"/>
        <v>9709</v>
      </c>
      <c r="I998" s="46"/>
      <c r="J998" s="46"/>
      <c r="K998" s="46"/>
      <c r="L998" s="46"/>
      <c r="M998" s="214"/>
    </row>
    <row r="999" spans="1:13" s="180" customFormat="1" ht="20.100000000000001" customHeight="1" x14ac:dyDescent="0.25">
      <c r="A999" s="384"/>
      <c r="B999" s="16">
        <v>3295251022</v>
      </c>
      <c r="C999" s="8">
        <v>17116400</v>
      </c>
      <c r="D999" s="306">
        <v>8028742037001</v>
      </c>
      <c r="E999" s="16" t="s">
        <v>884</v>
      </c>
      <c r="F999" s="44" t="s">
        <v>6</v>
      </c>
      <c r="G999" s="17">
        <v>12762</v>
      </c>
      <c r="H999" s="45">
        <f t="shared" si="21"/>
        <v>12762</v>
      </c>
      <c r="I999" s="46"/>
      <c r="J999" s="46"/>
      <c r="K999" s="46"/>
      <c r="L999" s="46"/>
      <c r="M999" s="214"/>
    </row>
    <row r="1000" spans="1:13" s="180" customFormat="1" ht="20.100000000000001" customHeight="1" x14ac:dyDescent="0.25">
      <c r="A1000" s="245" t="s">
        <v>809</v>
      </c>
      <c r="B1000" s="16">
        <v>3295252002</v>
      </c>
      <c r="C1000" s="8">
        <v>17110040</v>
      </c>
      <c r="D1000" s="306">
        <v>8028742030835</v>
      </c>
      <c r="E1000" s="16" t="s">
        <v>885</v>
      </c>
      <c r="F1000" s="44" t="s">
        <v>6</v>
      </c>
      <c r="G1000" s="17">
        <v>120</v>
      </c>
      <c r="H1000" s="45">
        <f t="shared" si="21"/>
        <v>120</v>
      </c>
      <c r="I1000" s="46">
        <v>40</v>
      </c>
      <c r="J1000" s="46"/>
      <c r="K1000" s="46"/>
      <c r="L1000" s="46"/>
      <c r="M1000" s="214"/>
    </row>
    <row r="1001" spans="1:13" s="180" customFormat="1" ht="20.100000000000001" customHeight="1" x14ac:dyDescent="0.25">
      <c r="A1001" s="384"/>
      <c r="B1001" s="16">
        <v>3295252003</v>
      </c>
      <c r="C1001" s="8">
        <v>17110050</v>
      </c>
      <c r="D1001" s="306">
        <v>8028742030842</v>
      </c>
      <c r="E1001" s="16" t="s">
        <v>886</v>
      </c>
      <c r="F1001" s="44" t="s">
        <v>6</v>
      </c>
      <c r="G1001" s="17">
        <v>152</v>
      </c>
      <c r="H1001" s="45">
        <f t="shared" si="21"/>
        <v>152</v>
      </c>
      <c r="I1001" s="46">
        <v>20</v>
      </c>
      <c r="J1001" s="46"/>
      <c r="K1001" s="46"/>
      <c r="L1001" s="46"/>
      <c r="M1001" s="214"/>
    </row>
    <row r="1002" spans="1:13" s="180" customFormat="1" ht="20.100000000000001" customHeight="1" x14ac:dyDescent="0.25">
      <c r="A1002" s="384"/>
      <c r="B1002" s="16">
        <v>3295252004</v>
      </c>
      <c r="C1002" s="8">
        <v>17110063</v>
      </c>
      <c r="D1002" s="306">
        <v>8028742018437</v>
      </c>
      <c r="E1002" s="16" t="s">
        <v>887</v>
      </c>
      <c r="F1002" s="44" t="s">
        <v>6</v>
      </c>
      <c r="G1002" s="17">
        <v>171</v>
      </c>
      <c r="H1002" s="45">
        <f t="shared" si="21"/>
        <v>171</v>
      </c>
      <c r="I1002" s="46">
        <v>38</v>
      </c>
      <c r="J1002" s="46"/>
      <c r="K1002" s="46"/>
      <c r="L1002" s="46"/>
      <c r="M1002" s="214"/>
    </row>
    <row r="1003" spans="1:13" s="180" customFormat="1" ht="20.100000000000001" customHeight="1" x14ac:dyDescent="0.25">
      <c r="A1003" s="384"/>
      <c r="B1003" s="16">
        <v>3295252005</v>
      </c>
      <c r="C1003" s="8">
        <v>17110075</v>
      </c>
      <c r="D1003" s="306">
        <v>8028742018444</v>
      </c>
      <c r="E1003" s="16" t="s">
        <v>888</v>
      </c>
      <c r="F1003" s="44" t="s">
        <v>6</v>
      </c>
      <c r="G1003" s="17">
        <v>251</v>
      </c>
      <c r="H1003" s="45">
        <f t="shared" si="21"/>
        <v>251</v>
      </c>
      <c r="I1003" s="46">
        <v>32</v>
      </c>
      <c r="J1003" s="46"/>
      <c r="K1003" s="46"/>
      <c r="L1003" s="46"/>
      <c r="M1003" s="214"/>
    </row>
    <row r="1004" spans="1:13" s="180" customFormat="1" ht="20.100000000000001" customHeight="1" x14ac:dyDescent="0.25">
      <c r="A1004" s="384"/>
      <c r="B1004" s="16">
        <v>3295252006</v>
      </c>
      <c r="C1004" s="8">
        <v>17110090</v>
      </c>
      <c r="D1004" s="306">
        <v>8028742018451</v>
      </c>
      <c r="E1004" s="16" t="s">
        <v>889</v>
      </c>
      <c r="F1004" s="44" t="s">
        <v>6</v>
      </c>
      <c r="G1004" s="17">
        <v>313</v>
      </c>
      <c r="H1004" s="45">
        <f t="shared" si="21"/>
        <v>313</v>
      </c>
      <c r="I1004" s="46">
        <v>16</v>
      </c>
      <c r="J1004" s="46"/>
      <c r="K1004" s="46"/>
      <c r="L1004" s="46"/>
      <c r="M1004" s="214"/>
    </row>
    <row r="1005" spans="1:13" s="180" customFormat="1" ht="20.100000000000001" customHeight="1" x14ac:dyDescent="0.25">
      <c r="A1005" s="384"/>
      <c r="B1005" s="16">
        <v>3295252007</v>
      </c>
      <c r="C1005" s="8">
        <v>17110110</v>
      </c>
      <c r="D1005" s="306">
        <v>8028742018468</v>
      </c>
      <c r="E1005" s="16" t="s">
        <v>890</v>
      </c>
      <c r="F1005" s="44" t="s">
        <v>6</v>
      </c>
      <c r="G1005" s="17">
        <v>383</v>
      </c>
      <c r="H1005" s="45">
        <f t="shared" si="21"/>
        <v>383</v>
      </c>
      <c r="I1005" s="46">
        <v>12</v>
      </c>
      <c r="J1005" s="46"/>
      <c r="K1005" s="46"/>
      <c r="L1005" s="46"/>
      <c r="M1005" s="214"/>
    </row>
    <row r="1006" spans="1:13" s="180" customFormat="1" ht="20.100000000000001" customHeight="1" x14ac:dyDescent="0.25">
      <c r="A1006" s="384"/>
      <c r="B1006" s="16">
        <v>3295252008</v>
      </c>
      <c r="C1006" s="8">
        <v>17110125</v>
      </c>
      <c r="D1006" s="306">
        <v>8028742018475</v>
      </c>
      <c r="E1006" s="16" t="s">
        <v>891</v>
      </c>
      <c r="F1006" s="44" t="s">
        <v>6</v>
      </c>
      <c r="G1006" s="17">
        <v>515</v>
      </c>
      <c r="H1006" s="45">
        <f t="shared" si="21"/>
        <v>515</v>
      </c>
      <c r="I1006" s="46">
        <v>10</v>
      </c>
      <c r="J1006" s="46"/>
      <c r="K1006" s="46"/>
      <c r="L1006" s="46"/>
      <c r="M1006" s="214"/>
    </row>
    <row r="1007" spans="1:13" s="180" customFormat="1" ht="20.100000000000001" customHeight="1" x14ac:dyDescent="0.25">
      <c r="A1007" s="384"/>
      <c r="B1007" s="16">
        <v>3295252009</v>
      </c>
      <c r="C1007" s="8">
        <v>17110140</v>
      </c>
      <c r="D1007" s="306">
        <v>8028742018482</v>
      </c>
      <c r="E1007" s="16" t="s">
        <v>892</v>
      </c>
      <c r="F1007" s="44" t="s">
        <v>6</v>
      </c>
      <c r="G1007" s="17">
        <v>683</v>
      </c>
      <c r="H1007" s="45">
        <f t="shared" si="21"/>
        <v>683</v>
      </c>
      <c r="I1007" s="46">
        <v>12</v>
      </c>
      <c r="J1007" s="46"/>
      <c r="K1007" s="46"/>
      <c r="L1007" s="46"/>
      <c r="M1007" s="214"/>
    </row>
    <row r="1008" spans="1:13" s="180" customFormat="1" ht="20.100000000000001" customHeight="1" x14ac:dyDescent="0.25">
      <c r="A1008" s="384"/>
      <c r="B1008" s="16">
        <v>3295252010</v>
      </c>
      <c r="C1008" s="8">
        <v>17110160</v>
      </c>
      <c r="D1008" s="306">
        <v>8028742018499</v>
      </c>
      <c r="E1008" s="16" t="s">
        <v>893</v>
      </c>
      <c r="F1008" s="44" t="s">
        <v>6</v>
      </c>
      <c r="G1008" s="17">
        <v>746</v>
      </c>
      <c r="H1008" s="45">
        <f t="shared" si="21"/>
        <v>746</v>
      </c>
      <c r="I1008" s="46">
        <v>12</v>
      </c>
      <c r="J1008" s="46"/>
      <c r="K1008" s="46"/>
      <c r="L1008" s="46"/>
      <c r="M1008" s="214"/>
    </row>
    <row r="1009" spans="1:13" s="180" customFormat="1" ht="20.100000000000001" customHeight="1" x14ac:dyDescent="0.25">
      <c r="A1009" s="384"/>
      <c r="B1009" s="16">
        <v>3295252011</v>
      </c>
      <c r="C1009" s="8">
        <v>17110180</v>
      </c>
      <c r="D1009" s="306">
        <v>8028742018505</v>
      </c>
      <c r="E1009" s="16" t="s">
        <v>894</v>
      </c>
      <c r="F1009" s="44" t="s">
        <v>6</v>
      </c>
      <c r="G1009" s="17">
        <v>1169</v>
      </c>
      <c r="H1009" s="45">
        <f t="shared" si="21"/>
        <v>1169</v>
      </c>
      <c r="I1009" s="46"/>
      <c r="J1009" s="46"/>
      <c r="K1009" s="46"/>
      <c r="L1009" s="46"/>
      <c r="M1009" s="214"/>
    </row>
    <row r="1010" spans="1:13" s="180" customFormat="1" ht="20.100000000000001" customHeight="1" x14ac:dyDescent="0.25">
      <c r="A1010" s="384"/>
      <c r="B1010" s="16">
        <v>3295252012</v>
      </c>
      <c r="C1010" s="8">
        <v>17110200</v>
      </c>
      <c r="D1010" s="306">
        <v>8028742018512</v>
      </c>
      <c r="E1010" s="16" t="s">
        <v>895</v>
      </c>
      <c r="F1010" s="44" t="s">
        <v>6</v>
      </c>
      <c r="G1010" s="17">
        <v>1256</v>
      </c>
      <c r="H1010" s="45">
        <f t="shared" si="21"/>
        <v>1256</v>
      </c>
      <c r="I1010" s="46"/>
      <c r="J1010" s="46"/>
      <c r="K1010" s="46"/>
      <c r="L1010" s="46"/>
      <c r="M1010" s="214"/>
    </row>
    <row r="1011" spans="1:13" s="180" customFormat="1" ht="20.100000000000001" customHeight="1" x14ac:dyDescent="0.25">
      <c r="A1011" s="384"/>
      <c r="B1011" s="16">
        <v>3295252015</v>
      </c>
      <c r="C1011" s="8">
        <v>17110225</v>
      </c>
      <c r="D1011" s="306">
        <v>8028742018529</v>
      </c>
      <c r="E1011" s="16" t="s">
        <v>896</v>
      </c>
      <c r="F1011" s="44" t="s">
        <v>6</v>
      </c>
      <c r="G1011" s="17">
        <v>1584</v>
      </c>
      <c r="H1011" s="45">
        <f t="shared" si="21"/>
        <v>1584</v>
      </c>
      <c r="I1011" s="46"/>
      <c r="J1011" s="46"/>
      <c r="K1011" s="46"/>
      <c r="L1011" s="46"/>
      <c r="M1011" s="214"/>
    </row>
    <row r="1012" spans="1:13" s="180" customFormat="1" ht="20.100000000000001" customHeight="1" x14ac:dyDescent="0.25">
      <c r="A1012" s="384"/>
      <c r="B1012" s="16">
        <v>3295252018</v>
      </c>
      <c r="C1012" s="8">
        <v>17110250</v>
      </c>
      <c r="D1012" s="306">
        <v>8028742018536</v>
      </c>
      <c r="E1012" s="16" t="s">
        <v>897</v>
      </c>
      <c r="F1012" s="44" t="s">
        <v>6</v>
      </c>
      <c r="G1012" s="17">
        <v>2032</v>
      </c>
      <c r="H1012" s="45">
        <f t="shared" si="21"/>
        <v>2032</v>
      </c>
      <c r="I1012" s="46"/>
      <c r="J1012" s="46"/>
      <c r="K1012" s="46"/>
      <c r="L1012" s="46"/>
      <c r="M1012" s="214"/>
    </row>
    <row r="1013" spans="1:13" s="180" customFormat="1" ht="20.100000000000001" customHeight="1" x14ac:dyDescent="0.25">
      <c r="A1013" s="384"/>
      <c r="B1013" s="16">
        <v>3295252021</v>
      </c>
      <c r="C1013" s="8">
        <v>17110280</v>
      </c>
      <c r="D1013" s="306">
        <v>8028742048304</v>
      </c>
      <c r="E1013" s="16" t="s">
        <v>898</v>
      </c>
      <c r="F1013" s="44" t="s">
        <v>6</v>
      </c>
      <c r="G1013" s="17">
        <v>3604</v>
      </c>
      <c r="H1013" s="45">
        <f t="shared" si="21"/>
        <v>3604</v>
      </c>
      <c r="I1013" s="46"/>
      <c r="J1013" s="46"/>
      <c r="K1013" s="46"/>
      <c r="L1013" s="46"/>
      <c r="M1013" s="214"/>
    </row>
    <row r="1014" spans="1:13" s="180" customFormat="1" ht="20.100000000000001" customHeight="1" x14ac:dyDescent="0.25">
      <c r="A1014" s="384"/>
      <c r="B1014" s="16">
        <v>3295252024</v>
      </c>
      <c r="C1014" s="8">
        <v>17110315</v>
      </c>
      <c r="D1014" s="306">
        <v>8028742032822</v>
      </c>
      <c r="E1014" s="16" t="s">
        <v>899</v>
      </c>
      <c r="F1014" s="44" t="s">
        <v>6</v>
      </c>
      <c r="G1014" s="17">
        <v>4368</v>
      </c>
      <c r="H1014" s="45">
        <f t="shared" si="21"/>
        <v>4368</v>
      </c>
      <c r="I1014" s="46"/>
      <c r="J1014" s="46"/>
      <c r="K1014" s="46"/>
      <c r="L1014" s="46"/>
      <c r="M1014" s="214"/>
    </row>
    <row r="1015" spans="1:13" s="180" customFormat="1" ht="20.100000000000001" customHeight="1" x14ac:dyDescent="0.25">
      <c r="A1015" s="384"/>
      <c r="B1015" s="16">
        <v>3295252027</v>
      </c>
      <c r="C1015" s="8">
        <v>17110355</v>
      </c>
      <c r="D1015" s="306">
        <v>8028742048045</v>
      </c>
      <c r="E1015" s="16" t="s">
        <v>900</v>
      </c>
      <c r="F1015" s="44" t="s">
        <v>6</v>
      </c>
      <c r="G1015" s="17">
        <v>8235</v>
      </c>
      <c r="H1015" s="45">
        <f t="shared" si="21"/>
        <v>8235</v>
      </c>
      <c r="I1015" s="46"/>
      <c r="J1015" s="46"/>
      <c r="K1015" s="46"/>
      <c r="L1015" s="46"/>
      <c r="M1015" s="214"/>
    </row>
    <row r="1016" spans="1:13" s="180" customFormat="1" ht="20.100000000000001" customHeight="1" x14ac:dyDescent="0.25">
      <c r="A1016" s="384"/>
      <c r="B1016" s="16">
        <v>3295252030</v>
      </c>
      <c r="C1016" s="8">
        <v>17110400</v>
      </c>
      <c r="D1016" s="306">
        <v>8028742036998</v>
      </c>
      <c r="E1016" s="16" t="s">
        <v>901</v>
      </c>
      <c r="F1016" s="44" t="s">
        <v>6</v>
      </c>
      <c r="G1016" s="17">
        <v>11666</v>
      </c>
      <c r="H1016" s="45">
        <f t="shared" si="21"/>
        <v>11666</v>
      </c>
      <c r="I1016" s="46"/>
      <c r="J1016" s="46"/>
      <c r="K1016" s="46"/>
      <c r="L1016" s="46"/>
      <c r="M1016" s="214"/>
    </row>
    <row r="1017" spans="1:13" s="180" customFormat="1" ht="20.100000000000001" customHeight="1" x14ac:dyDescent="0.25">
      <c r="A1017" s="245" t="s">
        <v>810</v>
      </c>
      <c r="B1017" s="16">
        <v>3295251124</v>
      </c>
      <c r="C1017" s="8">
        <v>177163225</v>
      </c>
      <c r="D1017" s="306">
        <v>8028742031139</v>
      </c>
      <c r="E1017" s="16" t="s">
        <v>902</v>
      </c>
      <c r="F1017" s="44" t="s">
        <v>6</v>
      </c>
      <c r="G1017" s="17">
        <v>137</v>
      </c>
      <c r="H1017" s="45">
        <f t="shared" si="21"/>
        <v>137</v>
      </c>
      <c r="I1017" s="46"/>
      <c r="J1017" s="46"/>
      <c r="K1017" s="46"/>
      <c r="L1017" s="46"/>
      <c r="M1017" s="214"/>
    </row>
    <row r="1018" spans="1:13" s="180" customFormat="1" ht="20.100000000000001" customHeight="1" x14ac:dyDescent="0.25">
      <c r="A1018" s="241"/>
      <c r="B1018" s="16">
        <v>3295251127</v>
      </c>
      <c r="C1018" s="8">
        <v>177164020</v>
      </c>
      <c r="D1018" s="306">
        <v>8028742031146</v>
      </c>
      <c r="E1018" s="16" t="s">
        <v>903</v>
      </c>
      <c r="F1018" s="44" t="s">
        <v>6</v>
      </c>
      <c r="G1018" s="17">
        <v>137</v>
      </c>
      <c r="H1018" s="45">
        <f t="shared" si="21"/>
        <v>137</v>
      </c>
      <c r="I1018" s="46"/>
      <c r="J1018" s="46"/>
      <c r="K1018" s="46"/>
      <c r="L1018" s="46"/>
      <c r="M1018" s="214"/>
    </row>
    <row r="1019" spans="1:13" s="180" customFormat="1" ht="20.100000000000001" customHeight="1" x14ac:dyDescent="0.25">
      <c r="A1019" s="384"/>
      <c r="B1019" s="16">
        <v>3295251128</v>
      </c>
      <c r="C1019" s="8">
        <v>177164025</v>
      </c>
      <c r="D1019" s="306">
        <v>8028742031153</v>
      </c>
      <c r="E1019" s="16" t="s">
        <v>904</v>
      </c>
      <c r="F1019" s="44" t="s">
        <v>6</v>
      </c>
      <c r="G1019" s="17">
        <v>137</v>
      </c>
      <c r="H1019" s="45">
        <f t="shared" si="21"/>
        <v>137</v>
      </c>
      <c r="I1019" s="46"/>
      <c r="J1019" s="46"/>
      <c r="K1019" s="46"/>
      <c r="L1019" s="46"/>
      <c r="M1019" s="214"/>
    </row>
    <row r="1020" spans="1:13" s="180" customFormat="1" ht="20.100000000000001" customHeight="1" x14ac:dyDescent="0.25">
      <c r="A1020" s="384"/>
      <c r="B1020" s="16">
        <v>3295251130</v>
      </c>
      <c r="C1020" s="8">
        <v>177164032</v>
      </c>
      <c r="D1020" s="306">
        <v>8028742019120</v>
      </c>
      <c r="E1020" s="16" t="s">
        <v>905</v>
      </c>
      <c r="F1020" s="44" t="s">
        <v>6</v>
      </c>
      <c r="G1020" s="17">
        <v>137</v>
      </c>
      <c r="H1020" s="45">
        <f t="shared" si="21"/>
        <v>137</v>
      </c>
      <c r="I1020" s="46"/>
      <c r="J1020" s="46"/>
      <c r="K1020" s="46"/>
      <c r="L1020" s="46"/>
      <c r="M1020" s="214"/>
    </row>
    <row r="1021" spans="1:13" s="180" customFormat="1" ht="20.100000000000001" customHeight="1" x14ac:dyDescent="0.25">
      <c r="A1021" s="384"/>
      <c r="B1021" s="16">
        <v>3295251133</v>
      </c>
      <c r="C1021" s="8">
        <v>177165025</v>
      </c>
      <c r="D1021" s="306">
        <v>8028742031160</v>
      </c>
      <c r="E1021" s="16" t="s">
        <v>906</v>
      </c>
      <c r="F1021" s="44" t="s">
        <v>6</v>
      </c>
      <c r="G1021" s="17">
        <v>133</v>
      </c>
      <c r="H1021" s="45">
        <f t="shared" si="21"/>
        <v>133</v>
      </c>
      <c r="I1021" s="46"/>
      <c r="J1021" s="46"/>
      <c r="K1021" s="46"/>
      <c r="L1021" s="46"/>
      <c r="M1021" s="214"/>
    </row>
    <row r="1022" spans="1:13" s="180" customFormat="1" ht="20.100000000000001" customHeight="1" x14ac:dyDescent="0.25">
      <c r="A1022" s="384"/>
      <c r="B1022" s="16">
        <v>3295251134</v>
      </c>
      <c r="C1022" s="8">
        <v>177165032</v>
      </c>
      <c r="D1022" s="306">
        <v>8028742019137</v>
      </c>
      <c r="E1022" s="16" t="s">
        <v>907</v>
      </c>
      <c r="F1022" s="44" t="s">
        <v>6</v>
      </c>
      <c r="G1022" s="17">
        <v>133</v>
      </c>
      <c r="H1022" s="45">
        <f t="shared" si="21"/>
        <v>133</v>
      </c>
      <c r="I1022" s="46"/>
      <c r="J1022" s="46"/>
      <c r="K1022" s="46"/>
      <c r="L1022" s="46"/>
      <c r="M1022" s="214"/>
    </row>
    <row r="1023" spans="1:13" s="180" customFormat="1" ht="20.100000000000001" customHeight="1" x14ac:dyDescent="0.25">
      <c r="A1023" s="384"/>
      <c r="B1023" s="16">
        <v>3295251135</v>
      </c>
      <c r="C1023" s="8">
        <v>177165040</v>
      </c>
      <c r="D1023" s="306">
        <v>8028742022564</v>
      </c>
      <c r="E1023" s="16" t="s">
        <v>908</v>
      </c>
      <c r="F1023" s="44" t="s">
        <v>6</v>
      </c>
      <c r="G1023" s="17">
        <v>133</v>
      </c>
      <c r="H1023" s="45">
        <f t="shared" si="21"/>
        <v>133</v>
      </c>
      <c r="I1023" s="46"/>
      <c r="J1023" s="46"/>
      <c r="K1023" s="46"/>
      <c r="L1023" s="46"/>
      <c r="M1023" s="214"/>
    </row>
    <row r="1024" spans="1:13" s="180" customFormat="1" ht="20.100000000000001" customHeight="1" x14ac:dyDescent="0.25">
      <c r="A1024" s="384"/>
      <c r="B1024" s="16">
        <v>3295251136</v>
      </c>
      <c r="C1024" s="8">
        <v>177166332</v>
      </c>
      <c r="D1024" s="306">
        <v>8028742019151</v>
      </c>
      <c r="E1024" s="16" t="s">
        <v>909</v>
      </c>
      <c r="F1024" s="44" t="s">
        <v>6</v>
      </c>
      <c r="G1024" s="17">
        <v>191</v>
      </c>
      <c r="H1024" s="45">
        <f t="shared" si="21"/>
        <v>191</v>
      </c>
      <c r="I1024" s="46"/>
      <c r="J1024" s="46"/>
      <c r="K1024" s="46"/>
      <c r="L1024" s="46"/>
      <c r="M1024" s="214"/>
    </row>
    <row r="1025" spans="1:13" s="180" customFormat="1" ht="20.100000000000001" customHeight="1" x14ac:dyDescent="0.25">
      <c r="A1025" s="384"/>
      <c r="B1025" s="16">
        <v>3295251137</v>
      </c>
      <c r="C1025" s="8">
        <v>177166340</v>
      </c>
      <c r="D1025" s="306">
        <v>8028742019168</v>
      </c>
      <c r="E1025" s="16" t="s">
        <v>910</v>
      </c>
      <c r="F1025" s="44" t="s">
        <v>6</v>
      </c>
      <c r="G1025" s="17">
        <v>191</v>
      </c>
      <c r="H1025" s="45">
        <f t="shared" si="21"/>
        <v>191</v>
      </c>
      <c r="I1025" s="46"/>
      <c r="J1025" s="46"/>
      <c r="K1025" s="46"/>
      <c r="L1025" s="46"/>
      <c r="M1025" s="214"/>
    </row>
    <row r="1026" spans="1:13" s="180" customFormat="1" ht="20.100000000000001" customHeight="1" x14ac:dyDescent="0.25">
      <c r="A1026" s="384"/>
      <c r="B1026" s="16">
        <v>3295251138</v>
      </c>
      <c r="C1026" s="8">
        <v>177166350</v>
      </c>
      <c r="D1026" s="306">
        <v>8028742019175</v>
      </c>
      <c r="E1026" s="16" t="s">
        <v>911</v>
      </c>
      <c r="F1026" s="44" t="s">
        <v>6</v>
      </c>
      <c r="G1026" s="17">
        <v>191</v>
      </c>
      <c r="H1026" s="45">
        <f t="shared" si="21"/>
        <v>191</v>
      </c>
      <c r="I1026" s="46">
        <v>36</v>
      </c>
      <c r="J1026" s="46"/>
      <c r="K1026" s="46"/>
      <c r="L1026" s="46"/>
      <c r="M1026" s="214"/>
    </row>
    <row r="1027" spans="1:13" s="180" customFormat="1" ht="20.100000000000001" customHeight="1" x14ac:dyDescent="0.25">
      <c r="A1027" s="384"/>
      <c r="B1027" s="16">
        <v>3295251139</v>
      </c>
      <c r="C1027" s="8">
        <v>177167550</v>
      </c>
      <c r="D1027" s="306">
        <v>8028742019199</v>
      </c>
      <c r="E1027" s="16" t="s">
        <v>912</v>
      </c>
      <c r="F1027" s="44" t="s">
        <v>6</v>
      </c>
      <c r="G1027" s="17">
        <v>245</v>
      </c>
      <c r="H1027" s="45">
        <f t="shared" si="21"/>
        <v>245</v>
      </c>
      <c r="I1027" s="46"/>
      <c r="J1027" s="46"/>
      <c r="K1027" s="46"/>
      <c r="L1027" s="46"/>
      <c r="M1027" s="214"/>
    </row>
    <row r="1028" spans="1:13" s="180" customFormat="1" ht="20.100000000000001" customHeight="1" x14ac:dyDescent="0.25">
      <c r="A1028" s="384"/>
      <c r="B1028" s="16">
        <v>3295251140</v>
      </c>
      <c r="C1028" s="8">
        <v>177167563</v>
      </c>
      <c r="D1028" s="306">
        <v>8028742019205</v>
      </c>
      <c r="E1028" s="16" t="s">
        <v>913</v>
      </c>
      <c r="F1028" s="44" t="s">
        <v>6</v>
      </c>
      <c r="G1028" s="17">
        <v>245</v>
      </c>
      <c r="H1028" s="45">
        <f t="shared" si="21"/>
        <v>245</v>
      </c>
      <c r="I1028" s="46">
        <v>20</v>
      </c>
      <c r="J1028" s="46"/>
      <c r="K1028" s="46"/>
      <c r="L1028" s="46"/>
      <c r="M1028" s="214"/>
    </row>
    <row r="1029" spans="1:13" s="180" customFormat="1" ht="20.100000000000001" customHeight="1" x14ac:dyDescent="0.25">
      <c r="A1029" s="384"/>
      <c r="B1029" s="16">
        <v>3295251141</v>
      </c>
      <c r="C1029" s="8">
        <v>177169063</v>
      </c>
      <c r="D1029" s="306">
        <v>8028742019229</v>
      </c>
      <c r="E1029" s="16" t="s">
        <v>914</v>
      </c>
      <c r="F1029" s="44" t="s">
        <v>6</v>
      </c>
      <c r="G1029" s="17">
        <v>364</v>
      </c>
      <c r="H1029" s="45">
        <f t="shared" si="21"/>
        <v>364</v>
      </c>
      <c r="I1029" s="46"/>
      <c r="J1029" s="46"/>
      <c r="K1029" s="46"/>
      <c r="L1029" s="46"/>
      <c r="M1029" s="214"/>
    </row>
    <row r="1030" spans="1:13" s="180" customFormat="1" ht="20.100000000000001" customHeight="1" x14ac:dyDescent="0.25">
      <c r="A1030" s="384"/>
      <c r="B1030" s="16">
        <v>3295251142</v>
      </c>
      <c r="C1030" s="8">
        <v>177169075</v>
      </c>
      <c r="D1030" s="306">
        <v>8028742019236</v>
      </c>
      <c r="E1030" s="16" t="s">
        <v>915</v>
      </c>
      <c r="F1030" s="44" t="s">
        <v>6</v>
      </c>
      <c r="G1030" s="17">
        <v>364</v>
      </c>
      <c r="H1030" s="45">
        <f t="shared" si="21"/>
        <v>364</v>
      </c>
      <c r="I1030" s="46"/>
      <c r="J1030" s="46"/>
      <c r="K1030" s="46"/>
      <c r="L1030" s="46"/>
      <c r="M1030" s="214"/>
    </row>
    <row r="1031" spans="1:13" s="180" customFormat="1" ht="20.100000000000001" customHeight="1" x14ac:dyDescent="0.25">
      <c r="A1031" s="241"/>
      <c r="B1031" s="16">
        <v>3295251103</v>
      </c>
      <c r="C1031" s="8">
        <v>1771611063</v>
      </c>
      <c r="D1031" s="306">
        <v>8028742019243</v>
      </c>
      <c r="E1031" s="16" t="s">
        <v>916</v>
      </c>
      <c r="F1031" s="44" t="s">
        <v>6</v>
      </c>
      <c r="G1031" s="17">
        <v>419</v>
      </c>
      <c r="H1031" s="45">
        <f t="shared" si="21"/>
        <v>419</v>
      </c>
      <c r="I1031" s="46">
        <v>24</v>
      </c>
      <c r="J1031" s="46"/>
      <c r="K1031" s="46"/>
      <c r="L1031" s="46"/>
      <c r="M1031" s="214"/>
    </row>
    <row r="1032" spans="1:13" s="180" customFormat="1" ht="20.100000000000001" customHeight="1" x14ac:dyDescent="0.25">
      <c r="A1032" s="384"/>
      <c r="B1032" s="16">
        <v>3295251106</v>
      </c>
      <c r="C1032" s="8">
        <v>1771611075</v>
      </c>
      <c r="D1032" s="306">
        <v>8028742019250</v>
      </c>
      <c r="E1032" s="16" t="s">
        <v>917</v>
      </c>
      <c r="F1032" s="44" t="s">
        <v>6</v>
      </c>
      <c r="G1032" s="17">
        <v>419</v>
      </c>
      <c r="H1032" s="45">
        <f t="shared" si="21"/>
        <v>419</v>
      </c>
      <c r="I1032" s="46">
        <v>18</v>
      </c>
      <c r="J1032" s="46"/>
      <c r="K1032" s="46"/>
      <c r="L1032" s="46"/>
      <c r="M1032" s="214"/>
    </row>
    <row r="1033" spans="1:13" s="180" customFormat="1" ht="20.100000000000001" customHeight="1" x14ac:dyDescent="0.25">
      <c r="A1033" s="384"/>
      <c r="B1033" s="16">
        <v>3295251108</v>
      </c>
      <c r="C1033" s="8">
        <v>1771611090</v>
      </c>
      <c r="D1033" s="306">
        <v>8028742019267</v>
      </c>
      <c r="E1033" s="16" t="s">
        <v>918</v>
      </c>
      <c r="F1033" s="44" t="s">
        <v>6</v>
      </c>
      <c r="G1033" s="17">
        <v>419</v>
      </c>
      <c r="H1033" s="45">
        <f t="shared" si="21"/>
        <v>419</v>
      </c>
      <c r="I1033" s="46">
        <v>18</v>
      </c>
      <c r="J1033" s="46"/>
      <c r="K1033" s="46"/>
      <c r="L1033" s="46"/>
      <c r="M1033" s="214"/>
    </row>
    <row r="1034" spans="1:13" s="180" customFormat="1" ht="20.100000000000001" customHeight="1" x14ac:dyDescent="0.25">
      <c r="A1034" s="241"/>
      <c r="B1034" s="16">
        <v>3295251096</v>
      </c>
      <c r="C1034" s="8">
        <v>1771612563</v>
      </c>
      <c r="D1034" s="306">
        <v>8028742031184</v>
      </c>
      <c r="E1034" s="16" t="s">
        <v>919</v>
      </c>
      <c r="F1034" s="44" t="s">
        <v>6</v>
      </c>
      <c r="G1034" s="17">
        <v>577</v>
      </c>
      <c r="H1034" s="45">
        <f t="shared" si="21"/>
        <v>577</v>
      </c>
      <c r="I1034" s="46"/>
      <c r="J1034" s="46"/>
      <c r="K1034" s="46"/>
      <c r="L1034" s="46"/>
      <c r="M1034" s="214"/>
    </row>
    <row r="1035" spans="1:13" s="180" customFormat="1" ht="20.100000000000001" customHeight="1" x14ac:dyDescent="0.25">
      <c r="A1035" s="241"/>
      <c r="B1035" s="16">
        <v>3295251097</v>
      </c>
      <c r="C1035" s="8">
        <v>1771612590</v>
      </c>
      <c r="D1035" s="306">
        <v>8028742019298</v>
      </c>
      <c r="E1035" s="16" t="s">
        <v>920</v>
      </c>
      <c r="F1035" s="44" t="s">
        <v>6</v>
      </c>
      <c r="G1035" s="17">
        <v>577</v>
      </c>
      <c r="H1035" s="45">
        <f t="shared" si="21"/>
        <v>577</v>
      </c>
      <c r="I1035" s="46">
        <v>12</v>
      </c>
      <c r="J1035" s="46"/>
      <c r="K1035" s="46"/>
      <c r="L1035" s="46"/>
      <c r="M1035" s="214"/>
    </row>
    <row r="1036" spans="1:13" s="180" customFormat="1" ht="20.100000000000001" customHeight="1" x14ac:dyDescent="0.25">
      <c r="A1036" s="241"/>
      <c r="B1036" s="16">
        <v>3295251095</v>
      </c>
      <c r="C1036" s="8">
        <v>17716125110</v>
      </c>
      <c r="D1036" s="306">
        <v>8028742019274</v>
      </c>
      <c r="E1036" s="16" t="s">
        <v>921</v>
      </c>
      <c r="F1036" s="44" t="s">
        <v>6</v>
      </c>
      <c r="G1036" s="17">
        <v>577</v>
      </c>
      <c r="H1036" s="45">
        <f t="shared" si="21"/>
        <v>577</v>
      </c>
      <c r="I1036" s="46">
        <v>12</v>
      </c>
      <c r="J1036" s="46"/>
      <c r="K1036" s="46"/>
      <c r="L1036" s="46"/>
      <c r="M1036" s="214"/>
    </row>
    <row r="1037" spans="1:13" s="180" customFormat="1" ht="20.100000000000001" customHeight="1" x14ac:dyDescent="0.25">
      <c r="A1037" s="241"/>
      <c r="B1037" s="16">
        <v>3295251098</v>
      </c>
      <c r="C1037" s="8">
        <v>17716140110</v>
      </c>
      <c r="D1037" s="306">
        <v>8028742019304</v>
      </c>
      <c r="E1037" s="16" t="s">
        <v>922</v>
      </c>
      <c r="F1037" s="44" t="s">
        <v>6</v>
      </c>
      <c r="G1037" s="17">
        <v>997</v>
      </c>
      <c r="H1037" s="45">
        <f t="shared" si="21"/>
        <v>997</v>
      </c>
      <c r="I1037" s="46">
        <v>12</v>
      </c>
      <c r="J1037" s="46"/>
      <c r="K1037" s="46"/>
      <c r="L1037" s="46"/>
      <c r="M1037" s="214"/>
    </row>
    <row r="1038" spans="1:13" s="180" customFormat="1" ht="20.100000000000001" customHeight="1" x14ac:dyDescent="0.25">
      <c r="A1038" s="241"/>
      <c r="B1038" s="16">
        <v>3295251099</v>
      </c>
      <c r="C1038" s="8">
        <v>17716140125</v>
      </c>
      <c r="D1038" s="306">
        <v>8028742019311</v>
      </c>
      <c r="E1038" s="16" t="s">
        <v>923</v>
      </c>
      <c r="F1038" s="44" t="s">
        <v>6</v>
      </c>
      <c r="G1038" s="17">
        <v>997</v>
      </c>
      <c r="H1038" s="45">
        <f t="shared" si="21"/>
        <v>997</v>
      </c>
      <c r="I1038" s="46">
        <v>8</v>
      </c>
      <c r="J1038" s="46"/>
      <c r="K1038" s="46"/>
      <c r="L1038" s="46"/>
      <c r="M1038" s="214"/>
    </row>
    <row r="1039" spans="1:13" s="180" customFormat="1" ht="20.100000000000001" customHeight="1" x14ac:dyDescent="0.25">
      <c r="A1039" s="384"/>
      <c r="B1039" s="16">
        <v>3295251105</v>
      </c>
      <c r="C1039" s="8">
        <v>1771616090</v>
      </c>
      <c r="D1039" s="306">
        <v>8028742019366</v>
      </c>
      <c r="E1039" s="16" t="s">
        <v>924</v>
      </c>
      <c r="F1039" s="44" t="s">
        <v>6</v>
      </c>
      <c r="G1039" s="17">
        <v>1100</v>
      </c>
      <c r="H1039" s="45">
        <f t="shared" si="21"/>
        <v>1100</v>
      </c>
      <c r="I1039" s="46">
        <v>6</v>
      </c>
      <c r="J1039" s="46"/>
      <c r="K1039" s="46"/>
      <c r="L1039" s="46"/>
      <c r="M1039" s="214"/>
    </row>
    <row r="1040" spans="1:13" s="180" customFormat="1" ht="20.100000000000001" customHeight="1" x14ac:dyDescent="0.25">
      <c r="A1040" s="241"/>
      <c r="B1040" s="16">
        <v>3295251101</v>
      </c>
      <c r="C1040" s="8">
        <v>17716160110</v>
      </c>
      <c r="D1040" s="306">
        <v>8028742019335</v>
      </c>
      <c r="E1040" s="16" t="s">
        <v>925</v>
      </c>
      <c r="F1040" s="44" t="s">
        <v>6</v>
      </c>
      <c r="G1040" s="17">
        <v>1100</v>
      </c>
      <c r="H1040" s="45">
        <f t="shared" si="21"/>
        <v>1100</v>
      </c>
      <c r="I1040" s="46">
        <v>6</v>
      </c>
      <c r="J1040" s="46"/>
      <c r="K1040" s="46"/>
      <c r="L1040" s="46"/>
      <c r="M1040" s="214"/>
    </row>
    <row r="1041" spans="1:13" s="180" customFormat="1" ht="20.100000000000001" customHeight="1" x14ac:dyDescent="0.25">
      <c r="A1041" s="241"/>
      <c r="B1041" s="16">
        <v>3295251102</v>
      </c>
      <c r="C1041" s="8">
        <v>17716160125</v>
      </c>
      <c r="D1041" s="306">
        <v>8028742019342</v>
      </c>
      <c r="E1041" s="16" t="s">
        <v>926</v>
      </c>
      <c r="F1041" s="44" t="s">
        <v>6</v>
      </c>
      <c r="G1041" s="17">
        <v>1100</v>
      </c>
      <c r="H1041" s="45">
        <f t="shared" si="21"/>
        <v>1100</v>
      </c>
      <c r="I1041" s="46">
        <v>5</v>
      </c>
      <c r="J1041" s="46"/>
      <c r="K1041" s="46"/>
      <c r="L1041" s="46"/>
      <c r="M1041" s="214"/>
    </row>
    <row r="1042" spans="1:13" s="180" customFormat="1" ht="20.100000000000001" customHeight="1" x14ac:dyDescent="0.25">
      <c r="A1042" s="384"/>
      <c r="B1042" s="16">
        <v>3295251104</v>
      </c>
      <c r="C1042" s="8">
        <v>17716160140</v>
      </c>
      <c r="D1042" s="306">
        <v>8028742019359</v>
      </c>
      <c r="E1042" s="16" t="s">
        <v>927</v>
      </c>
      <c r="F1042" s="44" t="s">
        <v>6</v>
      </c>
      <c r="G1042" s="17">
        <v>1100</v>
      </c>
      <c r="H1042" s="45">
        <f t="shared" si="21"/>
        <v>1100</v>
      </c>
      <c r="I1042" s="46">
        <v>6</v>
      </c>
      <c r="J1042" s="46"/>
      <c r="K1042" s="46"/>
      <c r="L1042" s="46"/>
      <c r="M1042" s="214"/>
    </row>
    <row r="1043" spans="1:13" s="180" customFormat="1" ht="20.100000000000001" customHeight="1" x14ac:dyDescent="0.25">
      <c r="A1043" s="384"/>
      <c r="B1043" s="16">
        <v>3295251107</v>
      </c>
      <c r="C1043" s="8">
        <v>17716180125</v>
      </c>
      <c r="D1043" s="306">
        <v>8028742019373</v>
      </c>
      <c r="E1043" s="16" t="s">
        <v>928</v>
      </c>
      <c r="F1043" s="44" t="s">
        <v>6</v>
      </c>
      <c r="G1043" s="17">
        <v>1346</v>
      </c>
      <c r="H1043" s="45">
        <f t="shared" si="21"/>
        <v>1346</v>
      </c>
      <c r="I1043" s="46"/>
      <c r="J1043" s="46"/>
      <c r="K1043" s="46"/>
      <c r="L1043" s="46"/>
      <c r="M1043" s="214"/>
    </row>
    <row r="1044" spans="1:13" s="180" customFormat="1" ht="20.100000000000001" customHeight="1" x14ac:dyDescent="0.25">
      <c r="A1044" s="384"/>
      <c r="B1044" s="16">
        <v>3295251109</v>
      </c>
      <c r="C1044" s="8">
        <v>17716180160</v>
      </c>
      <c r="D1044" s="306">
        <v>8028742019397</v>
      </c>
      <c r="E1044" s="16" t="s">
        <v>929</v>
      </c>
      <c r="F1044" s="44" t="s">
        <v>6</v>
      </c>
      <c r="G1044" s="17">
        <v>1375</v>
      </c>
      <c r="H1044" s="45">
        <f t="shared" si="21"/>
        <v>1375</v>
      </c>
      <c r="I1044" s="46">
        <v>8</v>
      </c>
      <c r="J1044" s="46"/>
      <c r="K1044" s="46"/>
      <c r="L1044" s="46"/>
      <c r="M1044" s="214"/>
    </row>
    <row r="1045" spans="1:13" s="180" customFormat="1" ht="20.100000000000001" customHeight="1" x14ac:dyDescent="0.25">
      <c r="A1045" s="384"/>
      <c r="B1045" s="16">
        <v>3295251113</v>
      </c>
      <c r="C1045" s="8">
        <v>17716200160</v>
      </c>
      <c r="D1045" s="306">
        <v>8028742019410</v>
      </c>
      <c r="E1045" s="16" t="s">
        <v>930</v>
      </c>
      <c r="F1045" s="44" t="s">
        <v>6</v>
      </c>
      <c r="G1045" s="17">
        <v>1580</v>
      </c>
      <c r="H1045" s="45">
        <f t="shared" si="21"/>
        <v>1580</v>
      </c>
      <c r="I1045" s="46"/>
      <c r="J1045" s="46"/>
      <c r="K1045" s="46"/>
      <c r="L1045" s="46"/>
      <c r="M1045" s="214"/>
    </row>
    <row r="1046" spans="1:13" s="180" customFormat="1" ht="20.100000000000001" customHeight="1" x14ac:dyDescent="0.25">
      <c r="A1046" s="384"/>
      <c r="B1046" s="16">
        <v>3295251112</v>
      </c>
      <c r="C1046" s="8">
        <v>17716225160</v>
      </c>
      <c r="D1046" s="306">
        <v>8028742031191</v>
      </c>
      <c r="E1046" s="16" t="s">
        <v>931</v>
      </c>
      <c r="F1046" s="44" t="s">
        <v>6</v>
      </c>
      <c r="G1046" s="17">
        <v>3638</v>
      </c>
      <c r="H1046" s="45">
        <f t="shared" ref="H1046:H1109" si="22">G1046*(100-$H$980)/100</f>
        <v>3638</v>
      </c>
      <c r="I1046" s="46"/>
      <c r="J1046" s="46"/>
      <c r="K1046" s="46"/>
      <c r="L1046" s="46"/>
      <c r="M1046" s="214"/>
    </row>
    <row r="1047" spans="1:13" s="180" customFormat="1" ht="20.100000000000001" customHeight="1" x14ac:dyDescent="0.25">
      <c r="A1047" s="384"/>
      <c r="B1047" s="16">
        <v>3295251111</v>
      </c>
      <c r="C1047" s="8">
        <v>17716225180</v>
      </c>
      <c r="D1047" s="306">
        <v>8028742019434</v>
      </c>
      <c r="E1047" s="16" t="s">
        <v>932</v>
      </c>
      <c r="F1047" s="44" t="s">
        <v>6</v>
      </c>
      <c r="G1047" s="17">
        <v>3638</v>
      </c>
      <c r="H1047" s="45">
        <f t="shared" si="22"/>
        <v>3638</v>
      </c>
      <c r="I1047" s="46">
        <v>4</v>
      </c>
      <c r="J1047" s="46"/>
      <c r="K1047" s="46"/>
      <c r="L1047" s="46"/>
      <c r="M1047" s="214"/>
    </row>
    <row r="1048" spans="1:13" s="180" customFormat="1" ht="20.100000000000001" customHeight="1" x14ac:dyDescent="0.25">
      <c r="A1048" s="384"/>
      <c r="B1048" s="16">
        <v>3295251116</v>
      </c>
      <c r="C1048" s="8">
        <v>17716225200</v>
      </c>
      <c r="D1048" s="306">
        <v>8028742019441</v>
      </c>
      <c r="E1048" s="16" t="s">
        <v>933</v>
      </c>
      <c r="F1048" s="44" t="s">
        <v>6</v>
      </c>
      <c r="G1048" s="17">
        <v>3638</v>
      </c>
      <c r="H1048" s="45">
        <f t="shared" si="22"/>
        <v>3638</v>
      </c>
      <c r="I1048" s="46"/>
      <c r="J1048" s="46"/>
      <c r="K1048" s="46"/>
      <c r="L1048" s="46"/>
      <c r="M1048" s="214"/>
    </row>
    <row r="1049" spans="1:13" s="180" customFormat="1" ht="20.100000000000001" customHeight="1" x14ac:dyDescent="0.25">
      <c r="A1049" s="384"/>
      <c r="B1049" s="16">
        <v>3295251117</v>
      </c>
      <c r="C1049" s="8">
        <v>17716250160</v>
      </c>
      <c r="D1049" s="306">
        <v>8028742045969</v>
      </c>
      <c r="E1049" s="16" t="s">
        <v>934</v>
      </c>
      <c r="F1049" s="44" t="s">
        <v>6</v>
      </c>
      <c r="G1049" s="17">
        <v>5046</v>
      </c>
      <c r="H1049" s="45">
        <f t="shared" si="22"/>
        <v>5046</v>
      </c>
      <c r="I1049" s="46"/>
      <c r="J1049" s="46"/>
      <c r="K1049" s="46"/>
      <c r="L1049" s="46"/>
      <c r="M1049" s="214"/>
    </row>
    <row r="1050" spans="1:13" s="180" customFormat="1" ht="20.100000000000001" customHeight="1" x14ac:dyDescent="0.25">
      <c r="A1050" s="384"/>
      <c r="B1050" s="16">
        <v>3295251114</v>
      </c>
      <c r="C1050" s="8">
        <v>17716250180</v>
      </c>
      <c r="D1050" s="306">
        <v>8028742022557</v>
      </c>
      <c r="E1050" s="16" t="s">
        <v>935</v>
      </c>
      <c r="F1050" s="44" t="s">
        <v>6</v>
      </c>
      <c r="G1050" s="17">
        <v>4324</v>
      </c>
      <c r="H1050" s="45">
        <f t="shared" si="22"/>
        <v>4324</v>
      </c>
      <c r="I1050" s="46"/>
      <c r="J1050" s="46"/>
      <c r="K1050" s="46"/>
      <c r="L1050" s="46"/>
      <c r="M1050" s="214"/>
    </row>
    <row r="1051" spans="1:13" s="180" customFormat="1" ht="20.100000000000001" customHeight="1" x14ac:dyDescent="0.25">
      <c r="A1051" s="384"/>
      <c r="B1051" s="16">
        <v>3295251115</v>
      </c>
      <c r="C1051" s="8">
        <v>17716250200</v>
      </c>
      <c r="D1051" s="306">
        <v>8028742019458</v>
      </c>
      <c r="E1051" s="16" t="s">
        <v>936</v>
      </c>
      <c r="F1051" s="44" t="s">
        <v>6</v>
      </c>
      <c r="G1051" s="17">
        <v>4324</v>
      </c>
      <c r="H1051" s="45">
        <f t="shared" si="22"/>
        <v>4324</v>
      </c>
      <c r="I1051" s="46"/>
      <c r="J1051" s="46"/>
      <c r="K1051" s="46"/>
      <c r="L1051" s="46"/>
      <c r="M1051" s="214"/>
    </row>
    <row r="1052" spans="1:13" s="180" customFormat="1" ht="20.100000000000001" customHeight="1" x14ac:dyDescent="0.25">
      <c r="A1052" s="384"/>
      <c r="B1052" s="16">
        <v>3295251118</v>
      </c>
      <c r="C1052" s="8">
        <v>17716250225</v>
      </c>
      <c r="D1052" s="306">
        <v>8028742019465</v>
      </c>
      <c r="E1052" s="16" t="s">
        <v>937</v>
      </c>
      <c r="F1052" s="44" t="s">
        <v>6</v>
      </c>
      <c r="G1052" s="17">
        <v>3980</v>
      </c>
      <c r="H1052" s="45">
        <f t="shared" si="22"/>
        <v>3980</v>
      </c>
      <c r="I1052" s="46"/>
      <c r="J1052" s="46"/>
      <c r="K1052" s="46"/>
      <c r="L1052" s="46"/>
      <c r="M1052" s="214"/>
    </row>
    <row r="1053" spans="1:13" s="180" customFormat="1" ht="20.100000000000001" customHeight="1" x14ac:dyDescent="0.25">
      <c r="A1053" s="384"/>
      <c r="B1053" s="16">
        <v>3295251119</v>
      </c>
      <c r="C1053" s="8">
        <v>17716280200</v>
      </c>
      <c r="D1053" s="306">
        <v>8028742032563</v>
      </c>
      <c r="E1053" s="16" t="s">
        <v>3357</v>
      </c>
      <c r="F1053" s="44" t="s">
        <v>6</v>
      </c>
      <c r="G1053" s="17">
        <v>5353</v>
      </c>
      <c r="H1053" s="45">
        <f t="shared" si="22"/>
        <v>5353</v>
      </c>
      <c r="I1053" s="46"/>
      <c r="J1053" s="46"/>
      <c r="K1053" s="46"/>
      <c r="L1053" s="46"/>
      <c r="M1053" s="214"/>
    </row>
    <row r="1054" spans="1:13" s="180" customFormat="1" ht="20.100000000000001" customHeight="1" x14ac:dyDescent="0.25">
      <c r="A1054" s="384"/>
      <c r="B1054" s="16">
        <v>3295251120</v>
      </c>
      <c r="C1054" s="8">
        <v>17716280225</v>
      </c>
      <c r="D1054" s="306">
        <v>8028742032570</v>
      </c>
      <c r="E1054" s="16" t="s">
        <v>938</v>
      </c>
      <c r="F1054" s="44" t="s">
        <v>6</v>
      </c>
      <c r="G1054" s="17">
        <v>5353</v>
      </c>
      <c r="H1054" s="45">
        <f t="shared" si="22"/>
        <v>5353</v>
      </c>
      <c r="I1054" s="46"/>
      <c r="J1054" s="46"/>
      <c r="K1054" s="46"/>
      <c r="L1054" s="46"/>
      <c r="M1054" s="214"/>
    </row>
    <row r="1055" spans="1:13" s="180" customFormat="1" ht="20.100000000000001" customHeight="1" x14ac:dyDescent="0.25">
      <c r="A1055" s="384"/>
      <c r="B1055" s="16">
        <v>3295251121</v>
      </c>
      <c r="C1055" s="8">
        <v>17716280250</v>
      </c>
      <c r="D1055" s="306">
        <v>8028742032587</v>
      </c>
      <c r="E1055" s="16" t="s">
        <v>939</v>
      </c>
      <c r="F1055" s="44" t="s">
        <v>6</v>
      </c>
      <c r="G1055" s="17">
        <v>5353</v>
      </c>
      <c r="H1055" s="45">
        <f t="shared" si="22"/>
        <v>5353</v>
      </c>
      <c r="I1055" s="46"/>
      <c r="J1055" s="46"/>
      <c r="K1055" s="46"/>
      <c r="L1055" s="46"/>
      <c r="M1055" s="214"/>
    </row>
    <row r="1056" spans="1:13" s="180" customFormat="1" ht="20.100000000000001" customHeight="1" x14ac:dyDescent="0.25">
      <c r="A1056" s="384"/>
      <c r="B1056" s="16">
        <v>3295251122</v>
      </c>
      <c r="C1056" s="8">
        <v>17716315225</v>
      </c>
      <c r="D1056" s="306">
        <v>8028742035229</v>
      </c>
      <c r="E1056" s="16" t="s">
        <v>940</v>
      </c>
      <c r="F1056" s="44" t="s">
        <v>6</v>
      </c>
      <c r="G1056" s="17">
        <v>5970</v>
      </c>
      <c r="H1056" s="45">
        <f t="shared" si="22"/>
        <v>5970</v>
      </c>
      <c r="I1056" s="46"/>
      <c r="J1056" s="46"/>
      <c r="K1056" s="46"/>
      <c r="L1056" s="46"/>
      <c r="M1056" s="214"/>
    </row>
    <row r="1057" spans="1:13" s="180" customFormat="1" ht="20.100000000000001" customHeight="1" x14ac:dyDescent="0.25">
      <c r="A1057" s="384"/>
      <c r="B1057" s="16">
        <v>3295251123</v>
      </c>
      <c r="C1057" s="8">
        <v>17716315250</v>
      </c>
      <c r="D1057" s="306">
        <v>8028742031139</v>
      </c>
      <c r="E1057" s="16" t="s">
        <v>941</v>
      </c>
      <c r="F1057" s="44" t="s">
        <v>6</v>
      </c>
      <c r="G1057" s="17">
        <v>5971</v>
      </c>
      <c r="H1057" s="45">
        <f t="shared" si="22"/>
        <v>5971</v>
      </c>
      <c r="I1057" s="46"/>
      <c r="J1057" s="46"/>
      <c r="K1057" s="46"/>
      <c r="L1057" s="46"/>
      <c r="M1057" s="214"/>
    </row>
    <row r="1058" spans="1:13" s="180" customFormat="1" ht="20.100000000000001" customHeight="1" x14ac:dyDescent="0.25">
      <c r="A1058" s="384"/>
      <c r="B1058" s="16">
        <v>3295251125</v>
      </c>
      <c r="C1058" s="8">
        <v>17716315280</v>
      </c>
      <c r="D1058" s="306">
        <v>8028742032617</v>
      </c>
      <c r="E1058" s="16" t="s">
        <v>942</v>
      </c>
      <c r="F1058" s="44" t="s">
        <v>6</v>
      </c>
      <c r="G1058" s="17">
        <v>5901</v>
      </c>
      <c r="H1058" s="45">
        <f t="shared" si="22"/>
        <v>5901</v>
      </c>
      <c r="I1058" s="46"/>
      <c r="J1058" s="46"/>
      <c r="K1058" s="46"/>
      <c r="L1058" s="46"/>
      <c r="M1058" s="214"/>
    </row>
    <row r="1059" spans="1:13" s="180" customFormat="1" ht="20.100000000000001" customHeight="1" x14ac:dyDescent="0.25">
      <c r="A1059" s="384"/>
      <c r="B1059" s="16">
        <v>3295251126</v>
      </c>
      <c r="C1059" s="8">
        <v>17716355250</v>
      </c>
      <c r="D1059" s="289"/>
      <c r="E1059" s="16" t="s">
        <v>943</v>
      </c>
      <c r="F1059" s="44" t="s">
        <v>6</v>
      </c>
      <c r="G1059" s="17">
        <v>7879</v>
      </c>
      <c r="H1059" s="45">
        <f t="shared" si="22"/>
        <v>7879</v>
      </c>
      <c r="I1059" s="46"/>
      <c r="J1059" s="46"/>
      <c r="K1059" s="46"/>
      <c r="L1059" s="46"/>
      <c r="M1059" s="214"/>
    </row>
    <row r="1060" spans="1:13" s="180" customFormat="1" ht="20.100000000000001" customHeight="1" x14ac:dyDescent="0.25">
      <c r="A1060" s="384"/>
      <c r="B1060" s="16">
        <v>3295251129</v>
      </c>
      <c r="C1060" s="8">
        <v>17716400280</v>
      </c>
      <c r="D1060" s="289"/>
      <c r="E1060" s="16" t="s">
        <v>944</v>
      </c>
      <c r="F1060" s="44" t="s">
        <v>6</v>
      </c>
      <c r="G1060" s="17">
        <v>8693</v>
      </c>
      <c r="H1060" s="45">
        <f t="shared" si="22"/>
        <v>8693</v>
      </c>
      <c r="I1060" s="46"/>
      <c r="J1060" s="46"/>
      <c r="K1060" s="46"/>
      <c r="L1060" s="46"/>
      <c r="M1060" s="214"/>
    </row>
    <row r="1061" spans="1:13" s="180" customFormat="1" ht="20.100000000000001" customHeight="1" x14ac:dyDescent="0.25">
      <c r="A1061" s="384"/>
      <c r="B1061" s="16">
        <v>3295251131</v>
      </c>
      <c r="C1061" s="8">
        <v>17716400315</v>
      </c>
      <c r="D1061" s="289"/>
      <c r="E1061" s="16" t="s">
        <v>945</v>
      </c>
      <c r="F1061" s="44" t="s">
        <v>6</v>
      </c>
      <c r="G1061" s="17">
        <v>8965</v>
      </c>
      <c r="H1061" s="45">
        <f t="shared" si="22"/>
        <v>8965</v>
      </c>
      <c r="I1061" s="46"/>
      <c r="J1061" s="46"/>
      <c r="K1061" s="46"/>
      <c r="L1061" s="46"/>
      <c r="M1061" s="214"/>
    </row>
    <row r="1062" spans="1:13" s="180" customFormat="1" ht="20.100000000000001" customHeight="1" x14ac:dyDescent="0.25">
      <c r="A1062" s="384"/>
      <c r="B1062" s="16">
        <v>3295251132</v>
      </c>
      <c r="C1062" s="8">
        <v>17716400355</v>
      </c>
      <c r="D1062" s="289"/>
      <c r="E1062" s="16" t="s">
        <v>946</v>
      </c>
      <c r="F1062" s="44" t="s">
        <v>6</v>
      </c>
      <c r="G1062" s="17">
        <v>9508</v>
      </c>
      <c r="H1062" s="45">
        <f t="shared" si="22"/>
        <v>9508</v>
      </c>
      <c r="I1062" s="46"/>
      <c r="J1062" s="46"/>
      <c r="K1062" s="46"/>
      <c r="L1062" s="46"/>
      <c r="M1062" s="214"/>
    </row>
    <row r="1063" spans="1:13" s="180" customFormat="1" ht="20.100000000000001" customHeight="1" x14ac:dyDescent="0.25">
      <c r="A1063" s="245" t="s">
        <v>811</v>
      </c>
      <c r="B1063" s="16">
        <v>3295252253</v>
      </c>
      <c r="C1063" s="8">
        <v>177104032</v>
      </c>
      <c r="D1063" s="306">
        <v>8028742032747</v>
      </c>
      <c r="E1063" s="16" t="s">
        <v>947</v>
      </c>
      <c r="F1063" s="44" t="s">
        <v>6</v>
      </c>
      <c r="G1063" s="17">
        <v>131</v>
      </c>
      <c r="H1063" s="45">
        <f t="shared" si="22"/>
        <v>131</v>
      </c>
      <c r="I1063" s="46"/>
      <c r="J1063" s="46"/>
      <c r="K1063" s="46"/>
      <c r="L1063" s="46"/>
      <c r="M1063" s="214"/>
    </row>
    <row r="1064" spans="1:13" s="180" customFormat="1" ht="20.100000000000001" customHeight="1" x14ac:dyDescent="0.25">
      <c r="A1064" s="384"/>
      <c r="B1064" s="16">
        <v>3295252260</v>
      </c>
      <c r="C1064" s="8">
        <v>177105040</v>
      </c>
      <c r="D1064" s="306">
        <v>8028742032730</v>
      </c>
      <c r="E1064" s="16" t="s">
        <v>948</v>
      </c>
      <c r="F1064" s="44" t="s">
        <v>6</v>
      </c>
      <c r="G1064" s="17">
        <v>126</v>
      </c>
      <c r="H1064" s="45">
        <f t="shared" si="22"/>
        <v>126</v>
      </c>
      <c r="I1064" s="46"/>
      <c r="J1064" s="46"/>
      <c r="K1064" s="46"/>
      <c r="L1064" s="46"/>
      <c r="M1064" s="214"/>
    </row>
    <row r="1065" spans="1:13" s="180" customFormat="1" ht="20.100000000000001" customHeight="1" x14ac:dyDescent="0.25">
      <c r="A1065" s="384"/>
      <c r="B1065" s="16">
        <v>3295252265</v>
      </c>
      <c r="C1065" s="8">
        <v>177106332</v>
      </c>
      <c r="D1065" s="306">
        <v>8028742032723</v>
      </c>
      <c r="E1065" s="16" t="s">
        <v>949</v>
      </c>
      <c r="F1065" s="44" t="s">
        <v>6</v>
      </c>
      <c r="G1065" s="17">
        <v>178</v>
      </c>
      <c r="H1065" s="45">
        <f t="shared" si="22"/>
        <v>178</v>
      </c>
      <c r="I1065" s="46"/>
      <c r="J1065" s="46"/>
      <c r="K1065" s="46"/>
      <c r="L1065" s="46"/>
      <c r="M1065" s="214"/>
    </row>
    <row r="1066" spans="1:13" s="180" customFormat="1" ht="20.100000000000001" customHeight="1" x14ac:dyDescent="0.25">
      <c r="A1066" s="384"/>
      <c r="B1066" s="16">
        <v>3295252266</v>
      </c>
      <c r="C1066" s="8">
        <v>177106340</v>
      </c>
      <c r="D1066" s="306">
        <v>8028742032716</v>
      </c>
      <c r="E1066" s="16" t="s">
        <v>950</v>
      </c>
      <c r="F1066" s="44" t="s">
        <v>6</v>
      </c>
      <c r="G1066" s="17">
        <v>181</v>
      </c>
      <c r="H1066" s="45">
        <f t="shared" si="22"/>
        <v>181</v>
      </c>
      <c r="I1066" s="46"/>
      <c r="J1066" s="46"/>
      <c r="K1066" s="46"/>
      <c r="L1066" s="46"/>
      <c r="M1066" s="214"/>
    </row>
    <row r="1067" spans="1:13" s="180" customFormat="1" ht="20.100000000000001" customHeight="1" x14ac:dyDescent="0.25">
      <c r="A1067" s="384"/>
      <c r="B1067" s="16">
        <v>3295252267</v>
      </c>
      <c r="C1067" s="8">
        <v>177106350</v>
      </c>
      <c r="D1067" s="306">
        <v>8028742033393</v>
      </c>
      <c r="E1067" s="16" t="s">
        <v>951</v>
      </c>
      <c r="F1067" s="44" t="s">
        <v>6</v>
      </c>
      <c r="G1067" s="17">
        <v>181</v>
      </c>
      <c r="H1067" s="45">
        <f t="shared" si="22"/>
        <v>181</v>
      </c>
      <c r="I1067" s="46">
        <v>36</v>
      </c>
      <c r="J1067" s="46"/>
      <c r="K1067" s="46"/>
      <c r="L1067" s="46"/>
      <c r="M1067" s="214"/>
    </row>
    <row r="1068" spans="1:13" s="180" customFormat="1" ht="20.100000000000001" customHeight="1" x14ac:dyDescent="0.25">
      <c r="A1068" s="384"/>
      <c r="B1068" s="16">
        <v>3295252272</v>
      </c>
      <c r="C1068" s="8">
        <v>177107550</v>
      </c>
      <c r="D1068" s="306">
        <v>8028742031931</v>
      </c>
      <c r="E1068" s="16" t="s">
        <v>952</v>
      </c>
      <c r="F1068" s="44" t="s">
        <v>6</v>
      </c>
      <c r="G1068" s="17">
        <v>237</v>
      </c>
      <c r="H1068" s="45">
        <f t="shared" si="22"/>
        <v>237</v>
      </c>
      <c r="I1068" s="46"/>
      <c r="J1068" s="46"/>
      <c r="K1068" s="46"/>
      <c r="L1068" s="46"/>
      <c r="M1068" s="214"/>
    </row>
    <row r="1069" spans="1:13" s="180" customFormat="1" ht="20.100000000000001" customHeight="1" x14ac:dyDescent="0.25">
      <c r="A1069" s="384"/>
      <c r="B1069" s="16">
        <v>3295252273</v>
      </c>
      <c r="C1069" s="8">
        <v>177107563</v>
      </c>
      <c r="D1069" s="306">
        <v>8028742031948</v>
      </c>
      <c r="E1069" s="16" t="s">
        <v>953</v>
      </c>
      <c r="F1069" s="44" t="s">
        <v>6</v>
      </c>
      <c r="G1069" s="17">
        <v>237</v>
      </c>
      <c r="H1069" s="45">
        <f t="shared" si="22"/>
        <v>237</v>
      </c>
      <c r="I1069" s="46">
        <v>20</v>
      </c>
      <c r="J1069" s="46"/>
      <c r="K1069" s="46"/>
      <c r="L1069" s="46"/>
      <c r="M1069" s="214"/>
    </row>
    <row r="1070" spans="1:13" s="177" customFormat="1" ht="20.100000000000001" customHeight="1" x14ac:dyDescent="0.25">
      <c r="A1070" s="384"/>
      <c r="B1070" s="16">
        <v>3295252274</v>
      </c>
      <c r="C1070" s="8">
        <v>177109063</v>
      </c>
      <c r="D1070" s="306">
        <v>8028742031030</v>
      </c>
      <c r="E1070" s="16" t="s">
        <v>954</v>
      </c>
      <c r="F1070" s="44" t="s">
        <v>6</v>
      </c>
      <c r="G1070" s="17">
        <v>359</v>
      </c>
      <c r="H1070" s="45">
        <f t="shared" si="22"/>
        <v>359</v>
      </c>
      <c r="I1070" s="46"/>
      <c r="J1070" s="46"/>
      <c r="K1070" s="46"/>
      <c r="L1070" s="46"/>
      <c r="M1070" s="214"/>
    </row>
    <row r="1071" spans="1:13" s="178" customFormat="1" ht="20.100000000000001" customHeight="1" x14ac:dyDescent="0.3">
      <c r="A1071" s="384"/>
      <c r="B1071" s="16">
        <v>3295252275</v>
      </c>
      <c r="C1071" s="8">
        <v>177109075</v>
      </c>
      <c r="D1071" s="306">
        <v>8028742018932</v>
      </c>
      <c r="E1071" s="16" t="s">
        <v>955</v>
      </c>
      <c r="F1071" s="44" t="s">
        <v>6</v>
      </c>
      <c r="G1071" s="17">
        <v>359</v>
      </c>
      <c r="H1071" s="45">
        <f t="shared" si="22"/>
        <v>359</v>
      </c>
      <c r="I1071" s="46"/>
      <c r="J1071" s="46"/>
      <c r="K1071" s="46"/>
      <c r="L1071" s="46"/>
      <c r="M1071" s="214"/>
    </row>
    <row r="1072" spans="1:13" s="180" customFormat="1" ht="20.100000000000001" customHeight="1" x14ac:dyDescent="0.25">
      <c r="A1072" s="384"/>
      <c r="B1072" s="16">
        <v>3295252190</v>
      </c>
      <c r="C1072" s="8">
        <v>1771011063</v>
      </c>
      <c r="D1072" s="306">
        <v>8028742018949</v>
      </c>
      <c r="E1072" s="16" t="s">
        <v>956</v>
      </c>
      <c r="F1072" s="44" t="s">
        <v>6</v>
      </c>
      <c r="G1072" s="17">
        <v>413</v>
      </c>
      <c r="H1072" s="45">
        <f t="shared" si="22"/>
        <v>413</v>
      </c>
      <c r="I1072" s="46">
        <v>24</v>
      </c>
      <c r="J1072" s="46"/>
      <c r="K1072" s="46"/>
      <c r="L1072" s="46"/>
      <c r="M1072" s="214"/>
    </row>
    <row r="1073" spans="1:13" s="180" customFormat="1" ht="20.100000000000001" customHeight="1" x14ac:dyDescent="0.25">
      <c r="A1073" s="384"/>
      <c r="B1073" s="16">
        <v>3295252193</v>
      </c>
      <c r="C1073" s="8">
        <v>1771011075</v>
      </c>
      <c r="D1073" s="306">
        <v>8028742022526</v>
      </c>
      <c r="E1073" s="16" t="s">
        <v>957</v>
      </c>
      <c r="F1073" s="44" t="s">
        <v>6</v>
      </c>
      <c r="G1073" s="17">
        <v>416</v>
      </c>
      <c r="H1073" s="45">
        <f t="shared" si="22"/>
        <v>416</v>
      </c>
      <c r="I1073" s="46">
        <v>18</v>
      </c>
      <c r="J1073" s="46"/>
      <c r="K1073" s="46"/>
      <c r="L1073" s="46"/>
      <c r="M1073" s="214"/>
    </row>
    <row r="1074" spans="1:13" s="180" customFormat="1" ht="20.100000000000001" customHeight="1" x14ac:dyDescent="0.25">
      <c r="A1074" s="384"/>
      <c r="B1074" s="16">
        <v>3295252201</v>
      </c>
      <c r="C1074" s="8">
        <v>1771011090</v>
      </c>
      <c r="D1074" s="306">
        <v>8028742018956</v>
      </c>
      <c r="E1074" s="16" t="s">
        <v>958</v>
      </c>
      <c r="F1074" s="44" t="s">
        <v>6</v>
      </c>
      <c r="G1074" s="17">
        <v>416</v>
      </c>
      <c r="H1074" s="45">
        <f t="shared" si="22"/>
        <v>416</v>
      </c>
      <c r="I1074" s="46">
        <v>18</v>
      </c>
      <c r="J1074" s="46"/>
      <c r="K1074" s="46"/>
      <c r="L1074" s="46"/>
      <c r="M1074" s="214"/>
    </row>
    <row r="1075" spans="1:13" s="180" customFormat="1" ht="20.100000000000001" customHeight="1" x14ac:dyDescent="0.25">
      <c r="A1075" s="241"/>
      <c r="B1075" s="16">
        <v>3295252184</v>
      </c>
      <c r="C1075" s="8">
        <v>1771012563</v>
      </c>
      <c r="D1075" s="306"/>
      <c r="E1075" s="16" t="s">
        <v>959</v>
      </c>
      <c r="F1075" s="44" t="s">
        <v>6</v>
      </c>
      <c r="G1075" s="17">
        <v>656</v>
      </c>
      <c r="H1075" s="45">
        <f t="shared" si="22"/>
        <v>656</v>
      </c>
      <c r="I1075" s="46"/>
      <c r="J1075" s="46"/>
      <c r="K1075" s="46"/>
      <c r="L1075" s="46"/>
      <c r="M1075" s="214"/>
    </row>
    <row r="1076" spans="1:13" s="180" customFormat="1" ht="20.100000000000001" customHeight="1" x14ac:dyDescent="0.25">
      <c r="A1076" s="241"/>
      <c r="B1076" s="16">
        <v>3295252185</v>
      </c>
      <c r="C1076" s="8">
        <v>1771012590</v>
      </c>
      <c r="D1076" s="306">
        <v>8028742031054</v>
      </c>
      <c r="E1076" s="16" t="s">
        <v>960</v>
      </c>
      <c r="F1076" s="44" t="s">
        <v>6</v>
      </c>
      <c r="G1076" s="17">
        <v>578</v>
      </c>
      <c r="H1076" s="45">
        <f t="shared" si="22"/>
        <v>578</v>
      </c>
      <c r="I1076" s="46">
        <v>12</v>
      </c>
      <c r="J1076" s="46"/>
      <c r="K1076" s="46"/>
      <c r="L1076" s="46"/>
      <c r="M1076" s="214"/>
    </row>
    <row r="1077" spans="1:13" s="180" customFormat="1" ht="20.100000000000001" customHeight="1" x14ac:dyDescent="0.25">
      <c r="A1077" s="241"/>
      <c r="B1077" s="16">
        <v>3295252183</v>
      </c>
      <c r="C1077" s="8">
        <v>17710125110</v>
      </c>
      <c r="D1077" s="306">
        <v>8028742018963</v>
      </c>
      <c r="E1077" s="16" t="s">
        <v>961</v>
      </c>
      <c r="F1077" s="44" t="s">
        <v>6</v>
      </c>
      <c r="G1077" s="17">
        <v>580</v>
      </c>
      <c r="H1077" s="45">
        <f t="shared" si="22"/>
        <v>580</v>
      </c>
      <c r="I1077" s="46">
        <v>12</v>
      </c>
      <c r="J1077" s="46"/>
      <c r="K1077" s="46"/>
      <c r="L1077" s="46"/>
      <c r="M1077" s="214"/>
    </row>
    <row r="1078" spans="1:13" s="180" customFormat="1" ht="20.100000000000001" customHeight="1" x14ac:dyDescent="0.25">
      <c r="A1078" s="241"/>
      <c r="B1078" s="16">
        <v>3295252186</v>
      </c>
      <c r="C1078" s="8">
        <v>17710140110</v>
      </c>
      <c r="D1078" s="306">
        <v>8028742018987</v>
      </c>
      <c r="E1078" s="16" t="s">
        <v>962</v>
      </c>
      <c r="F1078" s="44" t="s">
        <v>6</v>
      </c>
      <c r="G1078" s="17">
        <v>982</v>
      </c>
      <c r="H1078" s="45">
        <f t="shared" si="22"/>
        <v>982</v>
      </c>
      <c r="I1078" s="46">
        <v>12</v>
      </c>
      <c r="J1078" s="46"/>
      <c r="K1078" s="46"/>
      <c r="L1078" s="46"/>
      <c r="M1078" s="214"/>
    </row>
    <row r="1079" spans="1:13" s="180" customFormat="1" ht="20.100000000000001" customHeight="1" x14ac:dyDescent="0.25">
      <c r="A1079" s="241"/>
      <c r="B1079" s="16">
        <v>3295252187</v>
      </c>
      <c r="C1079" s="8">
        <v>17710140125</v>
      </c>
      <c r="D1079" s="306">
        <v>8028742018994</v>
      </c>
      <c r="E1079" s="16" t="s">
        <v>963</v>
      </c>
      <c r="F1079" s="44" t="s">
        <v>6</v>
      </c>
      <c r="G1079" s="17">
        <v>982</v>
      </c>
      <c r="H1079" s="45">
        <f t="shared" si="22"/>
        <v>982</v>
      </c>
      <c r="I1079" s="46">
        <v>8</v>
      </c>
      <c r="J1079" s="46"/>
      <c r="K1079" s="46"/>
      <c r="L1079" s="46"/>
      <c r="M1079" s="214"/>
    </row>
    <row r="1080" spans="1:13" s="180" customFormat="1" ht="20.100000000000001" customHeight="1" x14ac:dyDescent="0.25">
      <c r="A1080" s="384"/>
      <c r="B1080" s="16">
        <v>3295252192</v>
      </c>
      <c r="C1080" s="8">
        <v>1771016090</v>
      </c>
      <c r="D1080" s="306">
        <v>8028742019045</v>
      </c>
      <c r="E1080" s="16" t="s">
        <v>964</v>
      </c>
      <c r="F1080" s="44" t="s">
        <v>6</v>
      </c>
      <c r="G1080" s="17">
        <v>1085</v>
      </c>
      <c r="H1080" s="45">
        <f t="shared" si="22"/>
        <v>1085</v>
      </c>
      <c r="I1080" s="46">
        <v>6</v>
      </c>
      <c r="J1080" s="46"/>
      <c r="K1080" s="46"/>
      <c r="L1080" s="46"/>
      <c r="M1080" s="214"/>
    </row>
    <row r="1081" spans="1:13" s="180" customFormat="1" ht="20.100000000000001" customHeight="1" x14ac:dyDescent="0.25">
      <c r="A1081" s="241"/>
      <c r="B1081" s="16">
        <v>3295252188</v>
      </c>
      <c r="C1081" s="8">
        <v>17710160110</v>
      </c>
      <c r="D1081" s="306">
        <v>8028742019014</v>
      </c>
      <c r="E1081" s="16" t="s">
        <v>965</v>
      </c>
      <c r="F1081" s="44" t="s">
        <v>6</v>
      </c>
      <c r="G1081" s="17">
        <v>1085</v>
      </c>
      <c r="H1081" s="45">
        <f t="shared" si="22"/>
        <v>1085</v>
      </c>
      <c r="I1081" s="46">
        <v>6</v>
      </c>
      <c r="J1081" s="46"/>
      <c r="K1081" s="46"/>
      <c r="L1081" s="46"/>
      <c r="M1081" s="214"/>
    </row>
    <row r="1082" spans="1:13" s="180" customFormat="1" ht="20.100000000000001" customHeight="1" x14ac:dyDescent="0.25">
      <c r="A1082" s="241"/>
      <c r="B1082" s="16">
        <v>3295252189</v>
      </c>
      <c r="C1082" s="8">
        <v>17710160125</v>
      </c>
      <c r="D1082" s="306">
        <v>8028742019021</v>
      </c>
      <c r="E1082" s="16" t="s">
        <v>966</v>
      </c>
      <c r="F1082" s="44" t="s">
        <v>6</v>
      </c>
      <c r="G1082" s="17">
        <v>1085</v>
      </c>
      <c r="H1082" s="45">
        <f t="shared" si="22"/>
        <v>1085</v>
      </c>
      <c r="I1082" s="46">
        <v>5</v>
      </c>
      <c r="J1082" s="46"/>
      <c r="K1082" s="46"/>
      <c r="L1082" s="46"/>
      <c r="M1082" s="214"/>
    </row>
    <row r="1083" spans="1:13" s="180" customFormat="1" ht="20.100000000000001" customHeight="1" x14ac:dyDescent="0.25">
      <c r="A1083" s="384"/>
      <c r="B1083" s="16">
        <v>3295252191</v>
      </c>
      <c r="C1083" s="8">
        <v>17710160140</v>
      </c>
      <c r="D1083" s="306">
        <v>8028742019038</v>
      </c>
      <c r="E1083" s="16" t="s">
        <v>967</v>
      </c>
      <c r="F1083" s="44" t="s">
        <v>6</v>
      </c>
      <c r="G1083" s="17">
        <v>1085</v>
      </c>
      <c r="H1083" s="45">
        <f t="shared" si="22"/>
        <v>1085</v>
      </c>
      <c r="I1083" s="46">
        <v>6</v>
      </c>
      <c r="J1083" s="46"/>
      <c r="K1083" s="46"/>
      <c r="L1083" s="46"/>
      <c r="M1083" s="214"/>
    </row>
    <row r="1084" spans="1:13" s="180" customFormat="1" ht="20.100000000000001" customHeight="1" x14ac:dyDescent="0.25">
      <c r="A1084" s="384"/>
      <c r="B1084" s="16">
        <v>3295252194</v>
      </c>
      <c r="C1084" s="8">
        <v>17710180125</v>
      </c>
      <c r="D1084" s="306">
        <v>8028742022533</v>
      </c>
      <c r="E1084" s="16" t="s">
        <v>968</v>
      </c>
      <c r="F1084" s="44" t="s">
        <v>6</v>
      </c>
      <c r="G1084" s="17">
        <v>1346</v>
      </c>
      <c r="H1084" s="45">
        <f t="shared" si="22"/>
        <v>1346</v>
      </c>
      <c r="I1084" s="46"/>
      <c r="J1084" s="46"/>
      <c r="K1084" s="46"/>
      <c r="L1084" s="46"/>
      <c r="M1084" s="214"/>
    </row>
    <row r="1085" spans="1:13" s="180" customFormat="1" ht="20.100000000000001" customHeight="1" x14ac:dyDescent="0.25">
      <c r="A1085" s="384"/>
      <c r="B1085" s="16">
        <v>3295252202</v>
      </c>
      <c r="C1085" s="8">
        <v>17710180160</v>
      </c>
      <c r="D1085" s="306">
        <v>8028742019069</v>
      </c>
      <c r="E1085" s="16" t="s">
        <v>969</v>
      </c>
      <c r="F1085" s="44" t="s">
        <v>6</v>
      </c>
      <c r="G1085" s="17">
        <v>1346</v>
      </c>
      <c r="H1085" s="45">
        <f t="shared" si="22"/>
        <v>1346</v>
      </c>
      <c r="I1085" s="46">
        <v>8</v>
      </c>
      <c r="J1085" s="46"/>
      <c r="K1085" s="46"/>
      <c r="L1085" s="46"/>
      <c r="M1085" s="214"/>
    </row>
    <row r="1086" spans="1:13" s="180" customFormat="1" ht="20.100000000000001" customHeight="1" x14ac:dyDescent="0.25">
      <c r="A1086" s="384"/>
      <c r="B1086" s="16">
        <v>3295252211</v>
      </c>
      <c r="C1086" s="8">
        <v>17710200160</v>
      </c>
      <c r="D1086" s="306">
        <v>8028742019083</v>
      </c>
      <c r="E1086" s="16" t="s">
        <v>970</v>
      </c>
      <c r="F1086" s="44" t="s">
        <v>6</v>
      </c>
      <c r="G1086" s="17">
        <v>1539</v>
      </c>
      <c r="H1086" s="45">
        <f t="shared" si="22"/>
        <v>1539</v>
      </c>
      <c r="I1086" s="46"/>
      <c r="J1086" s="46"/>
      <c r="K1086" s="46"/>
      <c r="L1086" s="46"/>
      <c r="M1086" s="214"/>
    </row>
    <row r="1087" spans="1:13" s="180" customFormat="1" ht="20.100000000000001" customHeight="1" x14ac:dyDescent="0.25">
      <c r="A1087" s="384"/>
      <c r="B1087" s="16">
        <v>3295252208</v>
      </c>
      <c r="C1087" s="8">
        <v>17710225160</v>
      </c>
      <c r="D1087" s="306">
        <v>8028742031078</v>
      </c>
      <c r="E1087" s="16" t="s">
        <v>971</v>
      </c>
      <c r="F1087" s="44" t="s">
        <v>6</v>
      </c>
      <c r="G1087" s="17">
        <v>3431</v>
      </c>
      <c r="H1087" s="45">
        <f t="shared" si="22"/>
        <v>3431</v>
      </c>
      <c r="I1087" s="46"/>
      <c r="J1087" s="46"/>
      <c r="K1087" s="46"/>
      <c r="L1087" s="46"/>
      <c r="M1087" s="214"/>
    </row>
    <row r="1088" spans="1:13" s="180" customFormat="1" ht="20.100000000000001" customHeight="1" x14ac:dyDescent="0.25">
      <c r="A1088" s="384"/>
      <c r="B1088" s="16">
        <v>3295252205</v>
      </c>
      <c r="C1088" s="8">
        <v>17710225180</v>
      </c>
      <c r="D1088" s="306">
        <v>8028742019106</v>
      </c>
      <c r="E1088" s="16" t="s">
        <v>972</v>
      </c>
      <c r="F1088" s="44" t="s">
        <v>6</v>
      </c>
      <c r="G1088" s="17">
        <v>3431</v>
      </c>
      <c r="H1088" s="45">
        <f t="shared" si="22"/>
        <v>3431</v>
      </c>
      <c r="I1088" s="46">
        <v>4</v>
      </c>
      <c r="J1088" s="46"/>
      <c r="K1088" s="46"/>
      <c r="L1088" s="46"/>
      <c r="M1088" s="214"/>
    </row>
    <row r="1089" spans="1:13" s="180" customFormat="1" ht="20.100000000000001" customHeight="1" x14ac:dyDescent="0.25">
      <c r="A1089" s="384"/>
      <c r="B1089" s="16">
        <v>3295252218</v>
      </c>
      <c r="C1089" s="8">
        <v>17710225200</v>
      </c>
      <c r="D1089" s="306">
        <v>8028742031085</v>
      </c>
      <c r="E1089" s="16" t="s">
        <v>973</v>
      </c>
      <c r="F1089" s="44" t="s">
        <v>6</v>
      </c>
      <c r="G1089" s="17">
        <v>3431</v>
      </c>
      <c r="H1089" s="45">
        <f t="shared" si="22"/>
        <v>3431</v>
      </c>
      <c r="I1089" s="46"/>
      <c r="J1089" s="46"/>
      <c r="K1089" s="46"/>
      <c r="L1089" s="46"/>
      <c r="M1089" s="214"/>
    </row>
    <row r="1090" spans="1:13" s="180" customFormat="1" ht="20.100000000000001" customHeight="1" x14ac:dyDescent="0.25">
      <c r="A1090" s="384"/>
      <c r="B1090" s="16">
        <v>3295252219</v>
      </c>
      <c r="C1090" s="8">
        <v>17710250160</v>
      </c>
      <c r="D1090" s="306">
        <v>8028742045952</v>
      </c>
      <c r="E1090" s="16" t="s">
        <v>974</v>
      </c>
      <c r="F1090" s="44" t="s">
        <v>6</v>
      </c>
      <c r="G1090" s="17">
        <v>3431</v>
      </c>
      <c r="H1090" s="45">
        <f t="shared" si="22"/>
        <v>3431</v>
      </c>
      <c r="I1090" s="46"/>
      <c r="J1090" s="46"/>
      <c r="K1090" s="46"/>
      <c r="L1090" s="46"/>
      <c r="M1090" s="214"/>
    </row>
    <row r="1091" spans="1:13" s="180" customFormat="1" ht="20.100000000000001" customHeight="1" x14ac:dyDescent="0.25">
      <c r="A1091" s="384"/>
      <c r="B1091" s="16">
        <v>3295252212</v>
      </c>
      <c r="C1091" s="8">
        <v>17710250180</v>
      </c>
      <c r="D1091" s="306">
        <v>8028742031092</v>
      </c>
      <c r="E1091" s="16" t="s">
        <v>975</v>
      </c>
      <c r="F1091" s="44" t="s">
        <v>6</v>
      </c>
      <c r="G1091" s="17">
        <v>4078</v>
      </c>
      <c r="H1091" s="45">
        <f t="shared" si="22"/>
        <v>4078</v>
      </c>
      <c r="I1091" s="46"/>
      <c r="J1091" s="46"/>
      <c r="K1091" s="46"/>
      <c r="L1091" s="46"/>
      <c r="M1091" s="214"/>
    </row>
    <row r="1092" spans="1:13" s="180" customFormat="1" ht="20.100000000000001" customHeight="1" x14ac:dyDescent="0.25">
      <c r="A1092" s="384"/>
      <c r="B1092" s="16">
        <v>3295252213</v>
      </c>
      <c r="C1092" s="8">
        <v>17710250200</v>
      </c>
      <c r="D1092" s="306">
        <v>8028742019113</v>
      </c>
      <c r="E1092" s="16" t="s">
        <v>976</v>
      </c>
      <c r="F1092" s="44" t="s">
        <v>6</v>
      </c>
      <c r="G1092" s="17">
        <v>4078</v>
      </c>
      <c r="H1092" s="45">
        <f t="shared" si="22"/>
        <v>4078</v>
      </c>
      <c r="I1092" s="46"/>
      <c r="J1092" s="46"/>
      <c r="K1092" s="46"/>
      <c r="L1092" s="46"/>
      <c r="M1092" s="214"/>
    </row>
    <row r="1093" spans="1:13" s="180" customFormat="1" ht="20.100000000000001" customHeight="1" x14ac:dyDescent="0.25">
      <c r="A1093" s="384"/>
      <c r="B1093" s="16">
        <v>3295252222</v>
      </c>
      <c r="C1093" s="8">
        <v>17710250225</v>
      </c>
      <c r="D1093" s="306">
        <v>8028742031108</v>
      </c>
      <c r="E1093" s="16" t="s">
        <v>977</v>
      </c>
      <c r="F1093" s="44" t="s">
        <v>6</v>
      </c>
      <c r="G1093" s="17">
        <v>3638</v>
      </c>
      <c r="H1093" s="45">
        <f t="shared" si="22"/>
        <v>3638</v>
      </c>
      <c r="I1093" s="46"/>
      <c r="J1093" s="46"/>
      <c r="K1093" s="46"/>
      <c r="L1093" s="46"/>
      <c r="M1093" s="214"/>
    </row>
    <row r="1094" spans="1:13" s="180" customFormat="1" ht="20.100000000000001" customHeight="1" x14ac:dyDescent="0.25">
      <c r="A1094" s="384"/>
      <c r="B1094" s="16">
        <v>3295252223</v>
      </c>
      <c r="C1094" s="8">
        <v>17710280200</v>
      </c>
      <c r="D1094" s="306">
        <v>8028742032389</v>
      </c>
      <c r="E1094" s="16" t="s">
        <v>3358</v>
      </c>
      <c r="F1094" s="44" t="s">
        <v>6</v>
      </c>
      <c r="G1094" s="17">
        <v>5353</v>
      </c>
      <c r="H1094" s="45">
        <f t="shared" si="22"/>
        <v>5353</v>
      </c>
      <c r="I1094" s="46"/>
      <c r="J1094" s="46"/>
      <c r="K1094" s="46"/>
      <c r="L1094" s="46"/>
      <c r="M1094" s="214"/>
    </row>
    <row r="1095" spans="1:13" s="180" customFormat="1" ht="20.100000000000001" customHeight="1" x14ac:dyDescent="0.25">
      <c r="A1095" s="384"/>
      <c r="B1095" s="16">
        <v>3295252226</v>
      </c>
      <c r="C1095" s="8">
        <v>17710280225</v>
      </c>
      <c r="D1095" s="306">
        <v>8028742032396</v>
      </c>
      <c r="E1095" s="16" t="s">
        <v>978</v>
      </c>
      <c r="F1095" s="44" t="s">
        <v>6</v>
      </c>
      <c r="G1095" s="17">
        <v>5353</v>
      </c>
      <c r="H1095" s="45">
        <f t="shared" si="22"/>
        <v>5353</v>
      </c>
      <c r="I1095" s="46"/>
      <c r="J1095" s="46"/>
      <c r="K1095" s="46"/>
      <c r="L1095" s="46"/>
      <c r="M1095" s="214"/>
    </row>
    <row r="1096" spans="1:13" s="180" customFormat="1" ht="20.100000000000001" customHeight="1" x14ac:dyDescent="0.25">
      <c r="A1096" s="384"/>
      <c r="B1096" s="16">
        <v>3295252229</v>
      </c>
      <c r="C1096" s="8">
        <v>17710280250</v>
      </c>
      <c r="D1096" s="306">
        <v>8028742032402</v>
      </c>
      <c r="E1096" s="16" t="s">
        <v>979</v>
      </c>
      <c r="F1096" s="44" t="s">
        <v>6</v>
      </c>
      <c r="G1096" s="17">
        <v>5353</v>
      </c>
      <c r="H1096" s="45">
        <f t="shared" si="22"/>
        <v>5353</v>
      </c>
      <c r="I1096" s="46"/>
      <c r="J1096" s="46"/>
      <c r="K1096" s="46"/>
      <c r="L1096" s="46"/>
      <c r="M1096" s="214"/>
    </row>
    <row r="1097" spans="1:13" s="180" customFormat="1" ht="20.100000000000001" customHeight="1" x14ac:dyDescent="0.25">
      <c r="A1097" s="384"/>
      <c r="B1097" s="16">
        <v>3295252232</v>
      </c>
      <c r="C1097" s="8">
        <v>17710315225</v>
      </c>
      <c r="D1097" s="306">
        <v>8028742035212</v>
      </c>
      <c r="E1097" s="16" t="s">
        <v>980</v>
      </c>
      <c r="F1097" s="44" t="s">
        <v>6</v>
      </c>
      <c r="G1097" s="17">
        <v>5570</v>
      </c>
      <c r="H1097" s="45">
        <f t="shared" si="22"/>
        <v>5570</v>
      </c>
      <c r="I1097" s="46"/>
      <c r="J1097" s="46"/>
      <c r="K1097" s="46"/>
      <c r="L1097" s="46"/>
      <c r="M1097" s="214"/>
    </row>
    <row r="1098" spans="1:13" s="180" customFormat="1" ht="20.100000000000001" customHeight="1" x14ac:dyDescent="0.25">
      <c r="A1098" s="384"/>
      <c r="B1098" s="16">
        <v>3295252235</v>
      </c>
      <c r="C1098" s="8">
        <v>17710315250</v>
      </c>
      <c r="D1098" s="306">
        <v>8028742032938</v>
      </c>
      <c r="E1098" s="16" t="s">
        <v>981</v>
      </c>
      <c r="F1098" s="44" t="s">
        <v>6</v>
      </c>
      <c r="G1098" s="17">
        <v>5078</v>
      </c>
      <c r="H1098" s="45">
        <f t="shared" si="22"/>
        <v>5078</v>
      </c>
      <c r="I1098" s="46"/>
      <c r="J1098" s="46"/>
      <c r="K1098" s="46"/>
      <c r="L1098" s="46"/>
      <c r="M1098" s="214"/>
    </row>
    <row r="1099" spans="1:13" s="180" customFormat="1" ht="20.100000000000001" customHeight="1" x14ac:dyDescent="0.25">
      <c r="A1099" s="384"/>
      <c r="B1099" s="16">
        <v>3295252238</v>
      </c>
      <c r="C1099" s="8">
        <v>17710315280</v>
      </c>
      <c r="D1099" s="306">
        <v>8028742032464</v>
      </c>
      <c r="E1099" s="16" t="s">
        <v>982</v>
      </c>
      <c r="F1099" s="44" t="s">
        <v>6</v>
      </c>
      <c r="G1099" s="17">
        <v>5078</v>
      </c>
      <c r="H1099" s="45">
        <f t="shared" si="22"/>
        <v>5078</v>
      </c>
      <c r="I1099" s="46"/>
      <c r="J1099" s="46"/>
      <c r="K1099" s="46"/>
      <c r="L1099" s="46"/>
      <c r="M1099" s="214"/>
    </row>
    <row r="1100" spans="1:13" s="180" customFormat="1" ht="20.100000000000001" customHeight="1" x14ac:dyDescent="0.25">
      <c r="A1100" s="384"/>
      <c r="B1100" s="16">
        <v>3295252241</v>
      </c>
      <c r="C1100" s="8">
        <v>17710355250</v>
      </c>
      <c r="D1100" s="306"/>
      <c r="E1100" s="16" t="s">
        <v>983</v>
      </c>
      <c r="F1100" s="44" t="s">
        <v>6</v>
      </c>
      <c r="G1100" s="17">
        <v>5977</v>
      </c>
      <c r="H1100" s="45">
        <f t="shared" si="22"/>
        <v>5977</v>
      </c>
      <c r="I1100" s="46"/>
      <c r="J1100" s="46"/>
      <c r="K1100" s="46"/>
      <c r="L1100" s="46"/>
      <c r="M1100" s="214"/>
    </row>
    <row r="1101" spans="1:13" s="180" customFormat="1" ht="20.100000000000001" customHeight="1" x14ac:dyDescent="0.25">
      <c r="A1101" s="384"/>
      <c r="B1101" s="16">
        <v>3295252248</v>
      </c>
      <c r="C1101" s="8">
        <v>17710400280</v>
      </c>
      <c r="D1101" s="306"/>
      <c r="E1101" s="16" t="s">
        <v>984</v>
      </c>
      <c r="F1101" s="44" t="s">
        <v>6</v>
      </c>
      <c r="G1101" s="17">
        <v>7470</v>
      </c>
      <c r="H1101" s="45">
        <f t="shared" si="22"/>
        <v>7470</v>
      </c>
      <c r="I1101" s="46"/>
      <c r="J1101" s="46"/>
      <c r="K1101" s="46"/>
      <c r="L1101" s="46"/>
      <c r="M1101" s="214"/>
    </row>
    <row r="1102" spans="1:13" s="180" customFormat="1" ht="20.100000000000001" customHeight="1" x14ac:dyDescent="0.25">
      <c r="A1102" s="384"/>
      <c r="B1102" s="16">
        <v>3295252256</v>
      </c>
      <c r="C1102" s="8">
        <v>17710400315</v>
      </c>
      <c r="D1102" s="306"/>
      <c r="E1102" s="16" t="s">
        <v>985</v>
      </c>
      <c r="F1102" s="44" t="s">
        <v>6</v>
      </c>
      <c r="G1102" s="17">
        <v>7773</v>
      </c>
      <c r="H1102" s="45">
        <f t="shared" si="22"/>
        <v>7773</v>
      </c>
      <c r="I1102" s="46"/>
      <c r="J1102" s="46"/>
      <c r="K1102" s="46"/>
      <c r="L1102" s="46"/>
      <c r="M1102" s="214"/>
    </row>
    <row r="1103" spans="1:13" s="180" customFormat="1" ht="20.100000000000001" customHeight="1" x14ac:dyDescent="0.25">
      <c r="A1103" s="384"/>
      <c r="B1103" s="16">
        <v>3295252257</v>
      </c>
      <c r="C1103" s="8">
        <v>17710400355</v>
      </c>
      <c r="D1103" s="306"/>
      <c r="E1103" s="16" t="s">
        <v>986</v>
      </c>
      <c r="F1103" s="44" t="s">
        <v>6</v>
      </c>
      <c r="G1103" s="17">
        <v>8014</v>
      </c>
      <c r="H1103" s="45">
        <f t="shared" si="22"/>
        <v>8014</v>
      </c>
      <c r="I1103" s="46"/>
      <c r="J1103" s="46"/>
      <c r="K1103" s="46"/>
      <c r="L1103" s="46"/>
      <c r="M1103" s="214"/>
    </row>
    <row r="1104" spans="1:13" s="180" customFormat="1" ht="20.100000000000001" customHeight="1" x14ac:dyDescent="0.25">
      <c r="A1104" s="245" t="s">
        <v>812</v>
      </c>
      <c r="B1104" s="16">
        <v>3295251023</v>
      </c>
      <c r="C1104" s="8">
        <v>17216025</v>
      </c>
      <c r="D1104" s="306">
        <v>8028742030392</v>
      </c>
      <c r="E1104" s="16" t="s">
        <v>987</v>
      </c>
      <c r="F1104" s="44" t="s">
        <v>6</v>
      </c>
      <c r="G1104" s="17">
        <v>142</v>
      </c>
      <c r="H1104" s="45">
        <f t="shared" si="22"/>
        <v>142</v>
      </c>
      <c r="I1104" s="46"/>
      <c r="J1104" s="46"/>
      <c r="K1104" s="46"/>
      <c r="L1104" s="46"/>
      <c r="M1104" s="214"/>
    </row>
    <row r="1105" spans="1:13" s="180" customFormat="1" ht="20.100000000000001" customHeight="1" x14ac:dyDescent="0.25">
      <c r="A1105" s="384"/>
      <c r="B1105" s="16">
        <v>3295251024</v>
      </c>
      <c r="C1105" s="8">
        <v>17216032</v>
      </c>
      <c r="D1105" s="306">
        <v>8028742022335</v>
      </c>
      <c r="E1105" s="16" t="s">
        <v>988</v>
      </c>
      <c r="F1105" s="44" t="s">
        <v>6</v>
      </c>
      <c r="G1105" s="17">
        <v>166</v>
      </c>
      <c r="H1105" s="45">
        <f t="shared" si="22"/>
        <v>166</v>
      </c>
      <c r="I1105" s="46"/>
      <c r="J1105" s="46"/>
      <c r="K1105" s="46"/>
      <c r="L1105" s="46"/>
      <c r="M1105" s="214"/>
    </row>
    <row r="1106" spans="1:13" s="180" customFormat="1" ht="20.100000000000001" customHeight="1" x14ac:dyDescent="0.25">
      <c r="A1106" s="384"/>
      <c r="B1106" s="16">
        <v>3295251025</v>
      </c>
      <c r="C1106" s="8">
        <v>17216040</v>
      </c>
      <c r="D1106" s="306">
        <v>8028742030408</v>
      </c>
      <c r="E1106" s="16" t="s">
        <v>989</v>
      </c>
      <c r="F1106" s="44" t="s">
        <v>6</v>
      </c>
      <c r="G1106" s="17">
        <v>200</v>
      </c>
      <c r="H1106" s="45">
        <f t="shared" si="22"/>
        <v>200</v>
      </c>
      <c r="I1106" s="46"/>
      <c r="J1106" s="46"/>
      <c r="K1106" s="46"/>
      <c r="L1106" s="46"/>
      <c r="M1106" s="214"/>
    </row>
    <row r="1107" spans="1:13" s="180" customFormat="1" ht="20.100000000000001" customHeight="1" x14ac:dyDescent="0.25">
      <c r="A1107" s="384"/>
      <c r="B1107" s="16">
        <v>3295251026</v>
      </c>
      <c r="C1107" s="8">
        <v>17216050</v>
      </c>
      <c r="D1107" s="306">
        <v>8028742022342</v>
      </c>
      <c r="E1107" s="16" t="s">
        <v>990</v>
      </c>
      <c r="F1107" s="44" t="s">
        <v>6</v>
      </c>
      <c r="G1107" s="17">
        <v>263</v>
      </c>
      <c r="H1107" s="45">
        <f t="shared" si="22"/>
        <v>263</v>
      </c>
      <c r="I1107" s="46"/>
      <c r="J1107" s="46"/>
      <c r="K1107" s="46"/>
      <c r="L1107" s="46"/>
      <c r="M1107" s="214"/>
    </row>
    <row r="1108" spans="1:13" s="180" customFormat="1" ht="20.100000000000001" customHeight="1" x14ac:dyDescent="0.25">
      <c r="A1108" s="384"/>
      <c r="B1108" s="16">
        <v>3295251027</v>
      </c>
      <c r="C1108" s="8">
        <v>17216063</v>
      </c>
      <c r="D1108" s="306">
        <v>8028742018321</v>
      </c>
      <c r="E1108" s="16" t="s">
        <v>991</v>
      </c>
      <c r="F1108" s="44" t="s">
        <v>6</v>
      </c>
      <c r="G1108" s="17">
        <v>365</v>
      </c>
      <c r="H1108" s="45">
        <f t="shared" si="22"/>
        <v>365</v>
      </c>
      <c r="I1108" s="46">
        <v>8</v>
      </c>
      <c r="J1108" s="46"/>
      <c r="K1108" s="46"/>
      <c r="L1108" s="46"/>
      <c r="M1108" s="214"/>
    </row>
    <row r="1109" spans="1:13" s="180" customFormat="1" ht="20.100000000000001" customHeight="1" x14ac:dyDescent="0.25">
      <c r="A1109" s="384"/>
      <c r="B1109" s="16">
        <v>3295251028</v>
      </c>
      <c r="C1109" s="8">
        <v>17216075</v>
      </c>
      <c r="D1109" s="306">
        <v>8028742018338</v>
      </c>
      <c r="E1109" s="16" t="s">
        <v>992</v>
      </c>
      <c r="F1109" s="44" t="s">
        <v>6</v>
      </c>
      <c r="G1109" s="17">
        <v>574</v>
      </c>
      <c r="H1109" s="45">
        <f t="shared" si="22"/>
        <v>574</v>
      </c>
      <c r="I1109" s="46">
        <v>12</v>
      </c>
      <c r="J1109" s="46"/>
      <c r="K1109" s="46"/>
      <c r="L1109" s="46"/>
      <c r="M1109" s="214"/>
    </row>
    <row r="1110" spans="1:13" s="180" customFormat="1" ht="20.100000000000001" customHeight="1" x14ac:dyDescent="0.25">
      <c r="A1110" s="384"/>
      <c r="B1110" s="16">
        <v>3295251029</v>
      </c>
      <c r="C1110" s="8">
        <v>17216090</v>
      </c>
      <c r="D1110" s="306">
        <v>8028742018345</v>
      </c>
      <c r="E1110" s="16" t="s">
        <v>993</v>
      </c>
      <c r="F1110" s="44" t="s">
        <v>6</v>
      </c>
      <c r="G1110" s="17">
        <v>688</v>
      </c>
      <c r="H1110" s="45">
        <f t="shared" ref="H1110:H1173" si="23">G1110*(100-$H$980)/100</f>
        <v>688</v>
      </c>
      <c r="I1110" s="46">
        <v>10</v>
      </c>
      <c r="J1110" s="46"/>
      <c r="K1110" s="46"/>
      <c r="L1110" s="46"/>
      <c r="M1110" s="214"/>
    </row>
    <row r="1111" spans="1:13" s="180" customFormat="1" ht="20.100000000000001" customHeight="1" x14ac:dyDescent="0.25">
      <c r="A1111" s="384"/>
      <c r="B1111" s="16">
        <v>3295251030</v>
      </c>
      <c r="C1111" s="8">
        <v>17216110</v>
      </c>
      <c r="D1111" s="306">
        <v>8028742018352</v>
      </c>
      <c r="E1111" s="16" t="s">
        <v>994</v>
      </c>
      <c r="F1111" s="44" t="s">
        <v>6</v>
      </c>
      <c r="G1111" s="17">
        <v>951</v>
      </c>
      <c r="H1111" s="45">
        <f t="shared" si="23"/>
        <v>951</v>
      </c>
      <c r="I1111" s="46">
        <v>10</v>
      </c>
      <c r="J1111" s="46"/>
      <c r="K1111" s="46"/>
      <c r="L1111" s="46"/>
      <c r="M1111" s="214"/>
    </row>
    <row r="1112" spans="1:13" s="180" customFormat="1" ht="20.100000000000001" customHeight="1" x14ac:dyDescent="0.25">
      <c r="A1112" s="384"/>
      <c r="B1112" s="16">
        <v>3295251031</v>
      </c>
      <c r="C1112" s="8">
        <v>17216125</v>
      </c>
      <c r="D1112" s="306">
        <v>8028742018369</v>
      </c>
      <c r="E1112" s="16" t="s">
        <v>995</v>
      </c>
      <c r="F1112" s="44" t="s">
        <v>6</v>
      </c>
      <c r="G1112" s="17">
        <v>1529</v>
      </c>
      <c r="H1112" s="45">
        <f t="shared" si="23"/>
        <v>1529</v>
      </c>
      <c r="I1112" s="46">
        <v>8</v>
      </c>
      <c r="J1112" s="46"/>
      <c r="K1112" s="46"/>
      <c r="L1112" s="46"/>
      <c r="M1112" s="214"/>
    </row>
    <row r="1113" spans="1:13" s="180" customFormat="1" ht="20.100000000000001" customHeight="1" x14ac:dyDescent="0.25">
      <c r="A1113" s="384"/>
      <c r="B1113" s="16">
        <v>3295251032</v>
      </c>
      <c r="C1113" s="8">
        <v>17216140</v>
      </c>
      <c r="D1113" s="306">
        <v>8028742018376</v>
      </c>
      <c r="E1113" s="16" t="s">
        <v>996</v>
      </c>
      <c r="F1113" s="44" t="s">
        <v>6</v>
      </c>
      <c r="G1113" s="17">
        <v>2061</v>
      </c>
      <c r="H1113" s="45">
        <f t="shared" si="23"/>
        <v>2061</v>
      </c>
      <c r="I1113" s="46">
        <v>5</v>
      </c>
      <c r="J1113" s="46"/>
      <c r="K1113" s="46"/>
      <c r="L1113" s="46"/>
      <c r="M1113" s="214"/>
    </row>
    <row r="1114" spans="1:13" s="180" customFormat="1" ht="20.100000000000001" customHeight="1" x14ac:dyDescent="0.25">
      <c r="A1114" s="384"/>
      <c r="B1114" s="16">
        <v>3295251033</v>
      </c>
      <c r="C1114" s="8">
        <v>17216160</v>
      </c>
      <c r="D1114" s="306">
        <v>8028742043903</v>
      </c>
      <c r="E1114" s="16" t="s">
        <v>997</v>
      </c>
      <c r="F1114" s="44" t="s">
        <v>6</v>
      </c>
      <c r="G1114" s="17">
        <v>2816</v>
      </c>
      <c r="H1114" s="45">
        <f t="shared" si="23"/>
        <v>2816</v>
      </c>
      <c r="I1114" s="46">
        <v>3</v>
      </c>
      <c r="J1114" s="46"/>
      <c r="K1114" s="46"/>
      <c r="L1114" s="46"/>
      <c r="M1114" s="214"/>
    </row>
    <row r="1115" spans="1:13" s="180" customFormat="1" ht="20.100000000000001" customHeight="1" x14ac:dyDescent="0.25">
      <c r="A1115" s="384"/>
      <c r="B1115" s="16">
        <v>3295251034</v>
      </c>
      <c r="C1115" s="8">
        <v>17216180</v>
      </c>
      <c r="D1115" s="306">
        <v>8028742018390</v>
      </c>
      <c r="E1115" s="16" t="s">
        <v>998</v>
      </c>
      <c r="F1115" s="44" t="s">
        <v>6</v>
      </c>
      <c r="G1115" s="17">
        <v>4393</v>
      </c>
      <c r="H1115" s="45">
        <f t="shared" si="23"/>
        <v>4393</v>
      </c>
      <c r="I1115" s="46">
        <v>2</v>
      </c>
      <c r="J1115" s="46"/>
      <c r="K1115" s="46"/>
      <c r="L1115" s="46"/>
      <c r="M1115" s="214"/>
    </row>
    <row r="1116" spans="1:13" s="180" customFormat="1" ht="20.100000000000001" customHeight="1" x14ac:dyDescent="0.25">
      <c r="A1116" s="384"/>
      <c r="B1116" s="16">
        <v>3295251035</v>
      </c>
      <c r="C1116" s="8">
        <v>17216200</v>
      </c>
      <c r="D1116" s="306">
        <v>8028742043804</v>
      </c>
      <c r="E1116" s="16" t="s">
        <v>999</v>
      </c>
      <c r="F1116" s="44" t="s">
        <v>6</v>
      </c>
      <c r="G1116" s="17">
        <v>5765</v>
      </c>
      <c r="H1116" s="45">
        <f t="shared" si="23"/>
        <v>5765</v>
      </c>
      <c r="I1116" s="46"/>
      <c r="J1116" s="46"/>
      <c r="K1116" s="46"/>
      <c r="L1116" s="46"/>
      <c r="M1116" s="214"/>
    </row>
    <row r="1117" spans="1:13" s="180" customFormat="1" ht="20.100000000000001" customHeight="1" x14ac:dyDescent="0.25">
      <c r="A1117" s="384"/>
      <c r="B1117" s="16">
        <v>3295251036</v>
      </c>
      <c r="C1117" s="8">
        <v>17216225</v>
      </c>
      <c r="D1117" s="306">
        <v>8028742018413</v>
      </c>
      <c r="E1117" s="16" t="s">
        <v>1000</v>
      </c>
      <c r="F1117" s="44" t="s">
        <v>6</v>
      </c>
      <c r="G1117" s="17">
        <v>5952</v>
      </c>
      <c r="H1117" s="45">
        <f t="shared" si="23"/>
        <v>5952</v>
      </c>
      <c r="I1117" s="46"/>
      <c r="J1117" s="46"/>
      <c r="K1117" s="46"/>
      <c r="L1117" s="46"/>
      <c r="M1117" s="214"/>
    </row>
    <row r="1118" spans="1:13" s="180" customFormat="1" ht="20.100000000000001" customHeight="1" x14ac:dyDescent="0.25">
      <c r="A1118" s="384"/>
      <c r="B1118" s="16">
        <v>3295251037</v>
      </c>
      <c r="C1118" s="8">
        <v>17216250</v>
      </c>
      <c r="D1118" s="306">
        <v>8028742018420</v>
      </c>
      <c r="E1118" s="16" t="s">
        <v>1001</v>
      </c>
      <c r="F1118" s="44" t="s">
        <v>6</v>
      </c>
      <c r="G1118" s="17">
        <v>8791</v>
      </c>
      <c r="H1118" s="45">
        <f t="shared" si="23"/>
        <v>8791</v>
      </c>
      <c r="I1118" s="46"/>
      <c r="J1118" s="46"/>
      <c r="K1118" s="46"/>
      <c r="L1118" s="46"/>
      <c r="M1118" s="214"/>
    </row>
    <row r="1119" spans="1:13" s="180" customFormat="1" ht="20.100000000000001" customHeight="1" x14ac:dyDescent="0.25">
      <c r="A1119" s="384"/>
      <c r="B1119" s="16">
        <v>3295251038</v>
      </c>
      <c r="C1119" s="8">
        <v>17216280</v>
      </c>
      <c r="D1119" s="306">
        <v>8028742049752</v>
      </c>
      <c r="E1119" s="16" t="s">
        <v>1002</v>
      </c>
      <c r="F1119" s="44" t="s">
        <v>6</v>
      </c>
      <c r="G1119" s="17">
        <v>20860</v>
      </c>
      <c r="H1119" s="45">
        <f t="shared" si="23"/>
        <v>20860</v>
      </c>
      <c r="I1119" s="46"/>
      <c r="J1119" s="46"/>
      <c r="K1119" s="46"/>
      <c r="L1119" s="46"/>
      <c r="M1119" s="214"/>
    </row>
    <row r="1120" spans="1:13" s="180" customFormat="1" ht="20.100000000000001" customHeight="1" x14ac:dyDescent="0.25">
      <c r="A1120" s="384"/>
      <c r="B1120" s="16">
        <v>3295251039</v>
      </c>
      <c r="C1120" s="8">
        <v>17216315</v>
      </c>
      <c r="D1120" s="306">
        <v>8028742032853</v>
      </c>
      <c r="E1120" s="16" t="s">
        <v>1003</v>
      </c>
      <c r="F1120" s="44" t="s">
        <v>6</v>
      </c>
      <c r="G1120" s="17">
        <v>17567</v>
      </c>
      <c r="H1120" s="45">
        <f t="shared" si="23"/>
        <v>17567</v>
      </c>
      <c r="I1120" s="46"/>
      <c r="J1120" s="46"/>
      <c r="K1120" s="46"/>
      <c r="L1120" s="46"/>
      <c r="M1120" s="214"/>
    </row>
    <row r="1121" spans="1:13" s="180" customFormat="1" ht="20.100000000000001" customHeight="1" x14ac:dyDescent="0.25">
      <c r="A1121" s="245" t="s">
        <v>813</v>
      </c>
      <c r="B1121" s="16">
        <v>3295252043</v>
      </c>
      <c r="C1121" s="8">
        <v>17210090</v>
      </c>
      <c r="D1121" s="306">
        <v>8028742018239</v>
      </c>
      <c r="E1121" s="16" t="s">
        <v>1004</v>
      </c>
      <c r="F1121" s="44" t="s">
        <v>6</v>
      </c>
      <c r="G1121" s="17">
        <v>663</v>
      </c>
      <c r="H1121" s="45">
        <f t="shared" si="23"/>
        <v>663</v>
      </c>
      <c r="I1121" s="46">
        <v>10</v>
      </c>
      <c r="J1121" s="46"/>
      <c r="K1121" s="46"/>
      <c r="L1121" s="46"/>
      <c r="M1121" s="214"/>
    </row>
    <row r="1122" spans="1:13" s="180" customFormat="1" ht="20.100000000000001" customHeight="1" x14ac:dyDescent="0.25">
      <c r="A1122" s="384"/>
      <c r="B1122" s="16">
        <v>3295252044</v>
      </c>
      <c r="C1122" s="8">
        <v>17210110</v>
      </c>
      <c r="D1122" s="306">
        <v>8028742018246</v>
      </c>
      <c r="E1122" s="16" t="s">
        <v>1005</v>
      </c>
      <c r="F1122" s="44" t="s">
        <v>6</v>
      </c>
      <c r="G1122" s="17">
        <v>930</v>
      </c>
      <c r="H1122" s="45">
        <f t="shared" si="23"/>
        <v>930</v>
      </c>
      <c r="I1122" s="46">
        <v>10</v>
      </c>
      <c r="J1122" s="46"/>
      <c r="K1122" s="46"/>
      <c r="L1122" s="46"/>
      <c r="M1122" s="214"/>
    </row>
    <row r="1123" spans="1:13" s="180" customFormat="1" ht="20.100000000000001" customHeight="1" x14ac:dyDescent="0.25">
      <c r="A1123" s="384"/>
      <c r="B1123" s="16">
        <v>3295252045</v>
      </c>
      <c r="C1123" s="8">
        <v>17210125</v>
      </c>
      <c r="D1123" s="306">
        <v>8028742018253</v>
      </c>
      <c r="E1123" s="16" t="s">
        <v>1006</v>
      </c>
      <c r="F1123" s="44" t="s">
        <v>6</v>
      </c>
      <c r="G1123" s="17">
        <v>1539</v>
      </c>
      <c r="H1123" s="45">
        <f t="shared" si="23"/>
        <v>1539</v>
      </c>
      <c r="I1123" s="46">
        <v>8</v>
      </c>
      <c r="J1123" s="46"/>
      <c r="K1123" s="46"/>
      <c r="L1123" s="46"/>
      <c r="M1123" s="214"/>
    </row>
    <row r="1124" spans="1:13" s="180" customFormat="1" ht="20.100000000000001" customHeight="1" x14ac:dyDescent="0.25">
      <c r="A1124" s="384"/>
      <c r="B1124" s="16">
        <v>3295252046</v>
      </c>
      <c r="C1124" s="8">
        <v>17210140</v>
      </c>
      <c r="D1124" s="306">
        <v>8028742018260</v>
      </c>
      <c r="E1124" s="16" t="s">
        <v>1007</v>
      </c>
      <c r="F1124" s="44" t="s">
        <v>6</v>
      </c>
      <c r="G1124" s="17">
        <v>2032</v>
      </c>
      <c r="H1124" s="45">
        <f t="shared" si="23"/>
        <v>2032</v>
      </c>
      <c r="I1124" s="46">
        <v>5</v>
      </c>
      <c r="J1124" s="46"/>
      <c r="K1124" s="46"/>
      <c r="L1124" s="46"/>
      <c r="M1124" s="214"/>
    </row>
    <row r="1125" spans="1:13" s="180" customFormat="1" ht="20.100000000000001" customHeight="1" x14ac:dyDescent="0.25">
      <c r="A1125" s="384"/>
      <c r="B1125" s="16">
        <v>3295252047</v>
      </c>
      <c r="C1125" s="8">
        <v>17210160</v>
      </c>
      <c r="D1125" s="306">
        <v>8028742018277</v>
      </c>
      <c r="E1125" s="16" t="s">
        <v>1008</v>
      </c>
      <c r="F1125" s="44" t="s">
        <v>6</v>
      </c>
      <c r="G1125" s="17">
        <v>2746</v>
      </c>
      <c r="H1125" s="45">
        <f t="shared" si="23"/>
        <v>2746</v>
      </c>
      <c r="I1125" s="46">
        <v>3</v>
      </c>
      <c r="J1125" s="46"/>
      <c r="K1125" s="46"/>
      <c r="L1125" s="46"/>
      <c r="M1125" s="214"/>
    </row>
    <row r="1126" spans="1:13" s="180" customFormat="1" ht="20.100000000000001" customHeight="1" x14ac:dyDescent="0.25">
      <c r="A1126" s="384"/>
      <c r="B1126" s="16">
        <v>3295252048</v>
      </c>
      <c r="C1126" s="8">
        <v>17210180</v>
      </c>
      <c r="D1126" s="306">
        <v>8028742018284</v>
      </c>
      <c r="E1126" s="16" t="s">
        <v>1009</v>
      </c>
      <c r="F1126" s="44" t="s">
        <v>6</v>
      </c>
      <c r="G1126" s="17">
        <v>4080</v>
      </c>
      <c r="H1126" s="45">
        <f t="shared" si="23"/>
        <v>4080</v>
      </c>
      <c r="I1126" s="46">
        <v>2</v>
      </c>
      <c r="J1126" s="46"/>
      <c r="K1126" s="46"/>
      <c r="L1126" s="46"/>
      <c r="M1126" s="214"/>
    </row>
    <row r="1127" spans="1:13" s="180" customFormat="1" ht="20.100000000000001" customHeight="1" x14ac:dyDescent="0.25">
      <c r="A1127" s="384"/>
      <c r="B1127" s="16">
        <v>3295252049</v>
      </c>
      <c r="C1127" s="8">
        <v>17210200</v>
      </c>
      <c r="D1127" s="306">
        <v>8028742018291</v>
      </c>
      <c r="E1127" s="16" t="s">
        <v>1010</v>
      </c>
      <c r="F1127" s="44" t="s">
        <v>6</v>
      </c>
      <c r="G1127" s="17">
        <v>5242</v>
      </c>
      <c r="H1127" s="45">
        <f t="shared" si="23"/>
        <v>5242</v>
      </c>
      <c r="I1127" s="46"/>
      <c r="J1127" s="46"/>
      <c r="K1127" s="46"/>
      <c r="L1127" s="46"/>
      <c r="M1127" s="214"/>
    </row>
    <row r="1128" spans="1:13" s="180" customFormat="1" ht="20.100000000000001" customHeight="1" x14ac:dyDescent="0.25">
      <c r="A1128" s="384"/>
      <c r="B1128" s="16">
        <v>3295252050</v>
      </c>
      <c r="C1128" s="8">
        <v>17210225</v>
      </c>
      <c r="D1128" s="306">
        <v>8028742018307</v>
      </c>
      <c r="E1128" s="16" t="s">
        <v>1011</v>
      </c>
      <c r="F1128" s="44" t="s">
        <v>6</v>
      </c>
      <c r="G1128" s="17">
        <v>5422</v>
      </c>
      <c r="H1128" s="45">
        <f t="shared" si="23"/>
        <v>5422</v>
      </c>
      <c r="I1128" s="46"/>
      <c r="J1128" s="46"/>
      <c r="K1128" s="46"/>
      <c r="L1128" s="46"/>
      <c r="M1128" s="214"/>
    </row>
    <row r="1129" spans="1:13" s="180" customFormat="1" ht="20.100000000000001" customHeight="1" x14ac:dyDescent="0.25">
      <c r="A1129" s="384"/>
      <c r="B1129" s="16">
        <v>3295252051</v>
      </c>
      <c r="C1129" s="8">
        <v>17210250</v>
      </c>
      <c r="D1129" s="306">
        <v>8028742018314</v>
      </c>
      <c r="E1129" s="16" t="s">
        <v>1012</v>
      </c>
      <c r="F1129" s="44" t="s">
        <v>6</v>
      </c>
      <c r="G1129" s="17">
        <v>7548</v>
      </c>
      <c r="H1129" s="45">
        <f t="shared" si="23"/>
        <v>7548</v>
      </c>
      <c r="I1129" s="46"/>
      <c r="J1129" s="46"/>
      <c r="K1129" s="46"/>
      <c r="L1129" s="46"/>
      <c r="M1129" s="214"/>
    </row>
    <row r="1130" spans="1:13" s="180" customFormat="1" ht="20.100000000000001" customHeight="1" x14ac:dyDescent="0.25">
      <c r="A1130" s="384"/>
      <c r="B1130" s="16">
        <v>3295252052</v>
      </c>
      <c r="C1130" s="8">
        <v>17210280</v>
      </c>
      <c r="D1130" s="306">
        <v>8028742049745</v>
      </c>
      <c r="E1130" s="16" t="s">
        <v>1013</v>
      </c>
      <c r="F1130" s="44" t="s">
        <v>6</v>
      </c>
      <c r="G1130" s="17">
        <v>18939</v>
      </c>
      <c r="H1130" s="45">
        <f t="shared" si="23"/>
        <v>18939</v>
      </c>
      <c r="I1130" s="46"/>
      <c r="J1130" s="46"/>
      <c r="K1130" s="46"/>
      <c r="L1130" s="46"/>
      <c r="M1130" s="214"/>
    </row>
    <row r="1131" spans="1:13" s="180" customFormat="1" ht="20.100000000000001" customHeight="1" x14ac:dyDescent="0.25">
      <c r="B1131" s="16">
        <v>3295252053</v>
      </c>
      <c r="C1131" s="8">
        <v>17210315</v>
      </c>
      <c r="D1131" s="306">
        <v>8028742032846</v>
      </c>
      <c r="E1131" s="16" t="s">
        <v>1014</v>
      </c>
      <c r="F1131" s="44" t="s">
        <v>6</v>
      </c>
      <c r="G1131" s="17">
        <v>16469</v>
      </c>
      <c r="H1131" s="45">
        <f t="shared" si="23"/>
        <v>16469</v>
      </c>
      <c r="I1131" s="46"/>
      <c r="J1131" s="46"/>
      <c r="K1131" s="46"/>
      <c r="L1131" s="46"/>
      <c r="M1131" s="214"/>
    </row>
    <row r="1132" spans="1:13" s="180" customFormat="1" ht="20.100000000000001" customHeight="1" x14ac:dyDescent="0.25">
      <c r="A1132" s="245" t="s">
        <v>814</v>
      </c>
      <c r="B1132" s="16">
        <v>3295252117</v>
      </c>
      <c r="C1132" s="8" t="s">
        <v>3782</v>
      </c>
      <c r="D1132" s="306">
        <v>8028742029686</v>
      </c>
      <c r="E1132" s="16" t="s">
        <v>1015</v>
      </c>
      <c r="F1132" s="44" t="s">
        <v>6</v>
      </c>
      <c r="G1132" s="17">
        <v>497</v>
      </c>
      <c r="H1132" s="45">
        <f t="shared" si="23"/>
        <v>497</v>
      </c>
      <c r="I1132" s="46">
        <v>5</v>
      </c>
      <c r="J1132" s="46"/>
      <c r="K1132" s="46"/>
      <c r="L1132" s="46"/>
      <c r="M1132" s="214"/>
    </row>
    <row r="1133" spans="1:13" s="180" customFormat="1" ht="20.100000000000001" customHeight="1" x14ac:dyDescent="0.25">
      <c r="A1133" s="384"/>
      <c r="B1133" s="16">
        <v>3295252118</v>
      </c>
      <c r="C1133" s="8" t="s">
        <v>3783</v>
      </c>
      <c r="D1133" s="306">
        <v>8028742029693</v>
      </c>
      <c r="E1133" s="16" t="s">
        <v>1016</v>
      </c>
      <c r="F1133" s="44" t="s">
        <v>6</v>
      </c>
      <c r="G1133" s="17">
        <v>497</v>
      </c>
      <c r="H1133" s="45">
        <f t="shared" si="23"/>
        <v>497</v>
      </c>
      <c r="I1133" s="46">
        <v>5</v>
      </c>
      <c r="J1133" s="46"/>
      <c r="K1133" s="46"/>
      <c r="L1133" s="46"/>
      <c r="M1133" s="214"/>
    </row>
    <row r="1134" spans="1:13" s="180" customFormat="1" ht="20.100000000000001" customHeight="1" x14ac:dyDescent="0.25">
      <c r="A1134" s="384"/>
      <c r="B1134" s="16">
        <v>3295252119</v>
      </c>
      <c r="C1134" s="8" t="s">
        <v>3784</v>
      </c>
      <c r="D1134" s="306">
        <v>8028742029709</v>
      </c>
      <c r="E1134" s="16" t="s">
        <v>1017</v>
      </c>
      <c r="F1134" s="44" t="s">
        <v>6</v>
      </c>
      <c r="G1134" s="17">
        <v>497</v>
      </c>
      <c r="H1134" s="45">
        <f t="shared" si="23"/>
        <v>497</v>
      </c>
      <c r="I1134" s="46">
        <v>4</v>
      </c>
      <c r="J1134" s="46"/>
      <c r="K1134" s="46"/>
      <c r="L1134" s="46"/>
      <c r="M1134" s="214"/>
    </row>
    <row r="1135" spans="1:13" s="180" customFormat="1" ht="20.100000000000001" customHeight="1" x14ac:dyDescent="0.25">
      <c r="A1135" s="384"/>
      <c r="B1135" s="16">
        <v>3295252120</v>
      </c>
      <c r="C1135" s="8" t="s">
        <v>3785</v>
      </c>
      <c r="D1135" s="306">
        <v>8028742029716</v>
      </c>
      <c r="E1135" s="16" t="s">
        <v>1018</v>
      </c>
      <c r="F1135" s="44" t="s">
        <v>6</v>
      </c>
      <c r="G1135" s="17">
        <v>675</v>
      </c>
      <c r="H1135" s="45">
        <f t="shared" si="23"/>
        <v>675</v>
      </c>
      <c r="I1135" s="46">
        <v>8</v>
      </c>
      <c r="J1135" s="46"/>
      <c r="K1135" s="46"/>
      <c r="L1135" s="46"/>
      <c r="M1135" s="214"/>
    </row>
    <row r="1136" spans="1:13" s="180" customFormat="1" ht="20.100000000000001" customHeight="1" x14ac:dyDescent="0.25">
      <c r="A1136" s="384"/>
      <c r="B1136" s="16">
        <v>3295252121</v>
      </c>
      <c r="C1136" s="8" t="s">
        <v>3786</v>
      </c>
      <c r="D1136" s="306">
        <v>8028742029723</v>
      </c>
      <c r="E1136" s="16" t="s">
        <v>1019</v>
      </c>
      <c r="F1136" s="44" t="s">
        <v>6</v>
      </c>
      <c r="G1136" s="17">
        <v>675</v>
      </c>
      <c r="H1136" s="45">
        <f t="shared" si="23"/>
        <v>675</v>
      </c>
      <c r="I1136" s="46">
        <v>6</v>
      </c>
      <c r="J1136" s="46"/>
      <c r="K1136" s="46"/>
      <c r="L1136" s="46"/>
      <c r="M1136" s="214"/>
    </row>
    <row r="1137" spans="1:13" s="180" customFormat="1" ht="20.100000000000001" customHeight="1" x14ac:dyDescent="0.25">
      <c r="A1137" s="384"/>
      <c r="B1137" s="16">
        <v>3295252123</v>
      </c>
      <c r="C1137" s="8" t="s">
        <v>3787</v>
      </c>
      <c r="D1137" s="306">
        <v>8028742029730</v>
      </c>
      <c r="E1137" s="16" t="s">
        <v>1020</v>
      </c>
      <c r="F1137" s="44" t="s">
        <v>6</v>
      </c>
      <c r="G1137" s="17">
        <v>675</v>
      </c>
      <c r="H1137" s="45">
        <f t="shared" si="23"/>
        <v>675</v>
      </c>
      <c r="I1137" s="46">
        <v>9</v>
      </c>
      <c r="J1137" s="46"/>
      <c r="K1137" s="46"/>
      <c r="L1137" s="46"/>
      <c r="M1137" s="214"/>
    </row>
    <row r="1138" spans="1:13" s="180" customFormat="1" ht="20.100000000000001" customHeight="1" x14ac:dyDescent="0.25">
      <c r="A1138" s="384"/>
      <c r="B1138" s="16">
        <v>3295252125</v>
      </c>
      <c r="C1138" s="8" t="s">
        <v>3788</v>
      </c>
      <c r="D1138" s="306">
        <v>8028742029747</v>
      </c>
      <c r="E1138" s="16" t="s">
        <v>1021</v>
      </c>
      <c r="F1138" s="44" t="s">
        <v>6</v>
      </c>
      <c r="G1138" s="17">
        <v>1071</v>
      </c>
      <c r="H1138" s="45">
        <f t="shared" si="23"/>
        <v>1071</v>
      </c>
      <c r="I1138" s="46">
        <v>6</v>
      </c>
      <c r="J1138" s="46"/>
      <c r="K1138" s="46"/>
      <c r="L1138" s="46"/>
      <c r="M1138" s="214"/>
    </row>
    <row r="1139" spans="1:13" s="180" customFormat="1" ht="20.100000000000001" customHeight="1" x14ac:dyDescent="0.25">
      <c r="A1139" s="384"/>
      <c r="B1139" s="16">
        <v>3295252127</v>
      </c>
      <c r="C1139" s="8" t="s">
        <v>3789</v>
      </c>
      <c r="D1139" s="306">
        <v>8028742047925</v>
      </c>
      <c r="E1139" s="16" t="s">
        <v>1022</v>
      </c>
      <c r="F1139" s="44" t="s">
        <v>6</v>
      </c>
      <c r="G1139" s="17">
        <v>824</v>
      </c>
      <c r="H1139" s="45">
        <f t="shared" si="23"/>
        <v>824</v>
      </c>
      <c r="I1139" s="46">
        <v>6</v>
      </c>
      <c r="J1139" s="46"/>
      <c r="K1139" s="46"/>
      <c r="L1139" s="46"/>
      <c r="M1139" s="214"/>
    </row>
    <row r="1140" spans="1:13" s="180" customFormat="1" ht="20.100000000000001" customHeight="1" x14ac:dyDescent="0.25">
      <c r="A1140" s="384"/>
      <c r="B1140" s="16">
        <v>3295252129</v>
      </c>
      <c r="C1140" s="8" t="s">
        <v>3790</v>
      </c>
      <c r="D1140" s="306">
        <v>8028742029761</v>
      </c>
      <c r="E1140" s="16" t="s">
        <v>1023</v>
      </c>
      <c r="F1140" s="44" t="s">
        <v>6</v>
      </c>
      <c r="G1140" s="17">
        <v>1071</v>
      </c>
      <c r="H1140" s="45">
        <f t="shared" si="23"/>
        <v>1071</v>
      </c>
      <c r="I1140" s="46">
        <v>6</v>
      </c>
      <c r="J1140" s="46"/>
      <c r="K1140" s="46"/>
      <c r="L1140" s="46"/>
      <c r="M1140" s="214"/>
    </row>
    <row r="1141" spans="1:13" s="180" customFormat="1" ht="20.100000000000001" customHeight="1" x14ac:dyDescent="0.25">
      <c r="A1141" s="241"/>
      <c r="B1141" s="16">
        <v>3295252056</v>
      </c>
      <c r="C1141" s="8" t="s">
        <v>3791</v>
      </c>
      <c r="D1141" s="306">
        <v>8028742030590</v>
      </c>
      <c r="E1141" s="16" t="s">
        <v>1024</v>
      </c>
      <c r="F1141" s="44" t="s">
        <v>6</v>
      </c>
      <c r="G1141" s="17">
        <v>1482</v>
      </c>
      <c r="H1141" s="45">
        <f t="shared" si="23"/>
        <v>1482</v>
      </c>
      <c r="I1141" s="46">
        <v>6</v>
      </c>
      <c r="J1141" s="46"/>
      <c r="K1141" s="46"/>
      <c r="L1141" s="46"/>
      <c r="M1141" s="214"/>
    </row>
    <row r="1142" spans="1:13" s="180" customFormat="1" ht="20.100000000000001" customHeight="1" x14ac:dyDescent="0.25">
      <c r="A1142" s="241"/>
      <c r="B1142" s="16">
        <v>3295252058</v>
      </c>
      <c r="C1142" s="8" t="s">
        <v>3792</v>
      </c>
      <c r="D1142" s="306">
        <v>8028742047932</v>
      </c>
      <c r="E1142" s="16" t="s">
        <v>1025</v>
      </c>
      <c r="F1142" s="44" t="s">
        <v>6</v>
      </c>
      <c r="G1142" s="17">
        <v>1359</v>
      </c>
      <c r="H1142" s="45">
        <f t="shared" si="23"/>
        <v>1359</v>
      </c>
      <c r="I1142" s="46"/>
      <c r="J1142" s="46"/>
      <c r="K1142" s="46"/>
      <c r="L1142" s="46"/>
      <c r="M1142" s="214"/>
    </row>
    <row r="1143" spans="1:13" s="180" customFormat="1" ht="20.100000000000001" customHeight="1" x14ac:dyDescent="0.25">
      <c r="A1143" s="241"/>
      <c r="B1143" s="16">
        <v>3295252060</v>
      </c>
      <c r="C1143" s="8" t="s">
        <v>3793</v>
      </c>
      <c r="D1143" s="306">
        <v>8028742029785</v>
      </c>
      <c r="E1143" s="16" t="s">
        <v>1026</v>
      </c>
      <c r="F1143" s="44" t="s">
        <v>6</v>
      </c>
      <c r="G1143" s="17">
        <v>1482</v>
      </c>
      <c r="H1143" s="45">
        <f t="shared" si="23"/>
        <v>1482</v>
      </c>
      <c r="I1143" s="46"/>
      <c r="J1143" s="46"/>
      <c r="K1143" s="46"/>
      <c r="L1143" s="46"/>
      <c r="M1143" s="214"/>
    </row>
    <row r="1144" spans="1:13" s="180" customFormat="1" ht="20.100000000000001" customHeight="1" x14ac:dyDescent="0.25">
      <c r="A1144" s="241"/>
      <c r="B1144" s="16">
        <v>3295252062</v>
      </c>
      <c r="C1144" s="8" t="s">
        <v>3794</v>
      </c>
      <c r="D1144" s="306">
        <v>8028742047949</v>
      </c>
      <c r="E1144" s="16" t="s">
        <v>1027</v>
      </c>
      <c r="F1144" s="44" t="s">
        <v>6</v>
      </c>
      <c r="G1144" s="17">
        <v>1029</v>
      </c>
      <c r="H1144" s="45">
        <f t="shared" si="23"/>
        <v>1029</v>
      </c>
      <c r="I1144" s="46"/>
      <c r="J1144" s="46"/>
      <c r="K1144" s="46"/>
      <c r="L1144" s="46"/>
      <c r="M1144" s="214"/>
    </row>
    <row r="1145" spans="1:13" s="180" customFormat="1" ht="20.100000000000001" customHeight="1" x14ac:dyDescent="0.25">
      <c r="A1145" s="241"/>
      <c r="B1145" s="16">
        <v>3295252066</v>
      </c>
      <c r="C1145" s="8" t="s">
        <v>3795</v>
      </c>
      <c r="D1145" s="306">
        <v>8028742047956</v>
      </c>
      <c r="E1145" s="16" t="s">
        <v>1028</v>
      </c>
      <c r="F1145" s="44" t="s">
        <v>6</v>
      </c>
      <c r="G1145" s="17">
        <v>2129</v>
      </c>
      <c r="H1145" s="45">
        <f t="shared" si="23"/>
        <v>2129</v>
      </c>
      <c r="I1145" s="46"/>
      <c r="J1145" s="46"/>
      <c r="K1145" s="46"/>
      <c r="L1145" s="46"/>
      <c r="M1145" s="214"/>
    </row>
    <row r="1146" spans="1:13" s="180" customFormat="1" ht="20.100000000000001" customHeight="1" x14ac:dyDescent="0.25">
      <c r="A1146" s="241"/>
      <c r="B1146" s="16">
        <v>3295252067</v>
      </c>
      <c r="C1146" s="8" t="s">
        <v>3796</v>
      </c>
      <c r="D1146" s="306">
        <v>8028742029815</v>
      </c>
      <c r="E1146" s="16" t="s">
        <v>1029</v>
      </c>
      <c r="F1146" s="44" t="s">
        <v>6</v>
      </c>
      <c r="G1146" s="17">
        <v>2129</v>
      </c>
      <c r="H1146" s="45">
        <f t="shared" si="23"/>
        <v>2129</v>
      </c>
      <c r="I1146" s="46"/>
      <c r="J1146" s="46"/>
      <c r="K1146" s="46"/>
      <c r="L1146" s="46"/>
      <c r="M1146" s="214"/>
    </row>
    <row r="1147" spans="1:13" s="180" customFormat="1" ht="20.100000000000001" customHeight="1" x14ac:dyDescent="0.25">
      <c r="A1147" s="384"/>
      <c r="B1147" s="16">
        <v>3295252069</v>
      </c>
      <c r="C1147" s="8" t="s">
        <v>3797</v>
      </c>
      <c r="D1147" s="306">
        <v>8028742047963</v>
      </c>
      <c r="E1147" s="16" t="s">
        <v>1030</v>
      </c>
      <c r="F1147" s="44" t="s">
        <v>6</v>
      </c>
      <c r="G1147" s="17">
        <v>1901</v>
      </c>
      <c r="H1147" s="45">
        <f t="shared" si="23"/>
        <v>1901</v>
      </c>
      <c r="I1147" s="46"/>
      <c r="J1147" s="46"/>
      <c r="K1147" s="46"/>
      <c r="L1147" s="46"/>
      <c r="M1147" s="214"/>
    </row>
    <row r="1148" spans="1:13" s="180" customFormat="1" ht="20.100000000000001" customHeight="1" x14ac:dyDescent="0.25">
      <c r="A1148" s="384"/>
      <c r="B1148" s="16">
        <v>3295252064</v>
      </c>
      <c r="C1148" s="8" t="s">
        <v>3798</v>
      </c>
      <c r="D1148" s="306">
        <v>8028742047970</v>
      </c>
      <c r="E1148" s="16" t="s">
        <v>1031</v>
      </c>
      <c r="F1148" s="44" t="s">
        <v>6</v>
      </c>
      <c r="G1148" s="17">
        <v>1901</v>
      </c>
      <c r="H1148" s="45">
        <f t="shared" si="23"/>
        <v>1901</v>
      </c>
      <c r="I1148" s="46"/>
      <c r="J1148" s="46"/>
      <c r="K1148" s="46"/>
      <c r="L1148" s="46"/>
      <c r="M1148" s="214"/>
    </row>
    <row r="1149" spans="1:13" s="180" customFormat="1" ht="20.100000000000001" customHeight="1" x14ac:dyDescent="0.25">
      <c r="A1149" s="384"/>
      <c r="B1149" s="16">
        <v>3295252075</v>
      </c>
      <c r="C1149" s="8" t="s">
        <v>3799</v>
      </c>
      <c r="D1149" s="306">
        <v>8028742029839</v>
      </c>
      <c r="E1149" s="16" t="s">
        <v>1032</v>
      </c>
      <c r="F1149" s="44" t="s">
        <v>6</v>
      </c>
      <c r="G1149" s="17">
        <v>3431</v>
      </c>
      <c r="H1149" s="45">
        <f t="shared" si="23"/>
        <v>3431</v>
      </c>
      <c r="I1149" s="46"/>
      <c r="J1149" s="46"/>
      <c r="K1149" s="46"/>
      <c r="L1149" s="46"/>
      <c r="M1149" s="214"/>
    </row>
    <row r="1150" spans="1:13" s="180" customFormat="1" ht="20.100000000000001" customHeight="1" x14ac:dyDescent="0.25">
      <c r="A1150" s="384"/>
      <c r="B1150" s="16">
        <v>3295252071</v>
      </c>
      <c r="C1150" s="8" t="s">
        <v>3800</v>
      </c>
      <c r="D1150" s="306">
        <v>8028742029846</v>
      </c>
      <c r="E1150" s="16" t="s">
        <v>1033</v>
      </c>
      <c r="F1150" s="44" t="s">
        <v>6</v>
      </c>
      <c r="G1150" s="17">
        <v>3431</v>
      </c>
      <c r="H1150" s="45">
        <f t="shared" si="23"/>
        <v>3431</v>
      </c>
      <c r="I1150" s="46"/>
      <c r="J1150" s="46"/>
      <c r="K1150" s="46"/>
      <c r="L1150" s="46"/>
      <c r="M1150" s="214"/>
    </row>
    <row r="1151" spans="1:13" s="180" customFormat="1" ht="20.100000000000001" customHeight="1" x14ac:dyDescent="0.25">
      <c r="A1151" s="384"/>
      <c r="B1151" s="16">
        <v>3295252073</v>
      </c>
      <c r="C1151" s="8" t="s">
        <v>3801</v>
      </c>
      <c r="D1151" s="306">
        <v>8028742029853</v>
      </c>
      <c r="E1151" s="16" t="s">
        <v>1034</v>
      </c>
      <c r="F1151" s="44" t="s">
        <v>6</v>
      </c>
      <c r="G1151" s="17">
        <v>3431</v>
      </c>
      <c r="H1151" s="45">
        <f t="shared" si="23"/>
        <v>3431</v>
      </c>
      <c r="I1151" s="46"/>
      <c r="J1151" s="46"/>
      <c r="K1151" s="46"/>
      <c r="L1151" s="46"/>
      <c r="M1151" s="214"/>
    </row>
    <row r="1152" spans="1:13" s="180" customFormat="1" ht="20.100000000000001" customHeight="1" x14ac:dyDescent="0.25">
      <c r="A1152" s="384"/>
      <c r="B1152" s="16">
        <v>3295252084</v>
      </c>
      <c r="C1152" s="8" t="s">
        <v>3802</v>
      </c>
      <c r="D1152" s="306">
        <v>8028742047987</v>
      </c>
      <c r="E1152" s="16" t="s">
        <v>1035</v>
      </c>
      <c r="F1152" s="44" t="s">
        <v>6</v>
      </c>
      <c r="G1152" s="17">
        <v>3842</v>
      </c>
      <c r="H1152" s="45">
        <f t="shared" si="23"/>
        <v>3842</v>
      </c>
      <c r="I1152" s="46"/>
      <c r="J1152" s="46"/>
      <c r="K1152" s="46"/>
      <c r="L1152" s="46"/>
      <c r="M1152" s="214"/>
    </row>
    <row r="1153" spans="1:13" s="180" customFormat="1" ht="18" customHeight="1" x14ac:dyDescent="0.25">
      <c r="A1153" s="384"/>
      <c r="B1153" s="16">
        <v>3295252077</v>
      </c>
      <c r="C1153" s="8" t="s">
        <v>3803</v>
      </c>
      <c r="D1153" s="306">
        <v>8028742047994</v>
      </c>
      <c r="E1153" s="16" t="s">
        <v>1036</v>
      </c>
      <c r="F1153" s="44" t="s">
        <v>6</v>
      </c>
      <c r="G1153" s="17">
        <v>3842</v>
      </c>
      <c r="H1153" s="45">
        <f t="shared" si="23"/>
        <v>3842</v>
      </c>
      <c r="I1153" s="46"/>
      <c r="J1153" s="46"/>
      <c r="K1153" s="46"/>
      <c r="L1153" s="46"/>
      <c r="M1153" s="214"/>
    </row>
    <row r="1154" spans="1:13" s="180" customFormat="1" ht="20.100000000000001" customHeight="1" x14ac:dyDescent="0.25">
      <c r="A1154" s="384"/>
      <c r="B1154" s="16">
        <v>3295252079</v>
      </c>
      <c r="C1154" s="8" t="s">
        <v>3804</v>
      </c>
      <c r="D1154" s="306">
        <v>8028742029884</v>
      </c>
      <c r="E1154" s="16" t="s">
        <v>1037</v>
      </c>
      <c r="F1154" s="44" t="s">
        <v>6</v>
      </c>
      <c r="G1154" s="17">
        <v>3980</v>
      </c>
      <c r="H1154" s="45">
        <f t="shared" si="23"/>
        <v>3980</v>
      </c>
      <c r="I1154" s="46"/>
      <c r="J1154" s="46"/>
      <c r="K1154" s="46"/>
      <c r="L1154" s="46"/>
      <c r="M1154" s="214"/>
    </row>
    <row r="1155" spans="1:13" s="180" customFormat="1" ht="20.100000000000001" customHeight="1" x14ac:dyDescent="0.25">
      <c r="A1155" s="384"/>
      <c r="B1155" s="16">
        <v>3295252081</v>
      </c>
      <c r="C1155" s="8" t="s">
        <v>3805</v>
      </c>
      <c r="D1155" s="306">
        <v>8028742029891</v>
      </c>
      <c r="E1155" s="16" t="s">
        <v>1038</v>
      </c>
      <c r="F1155" s="44" t="s">
        <v>6</v>
      </c>
      <c r="G1155" s="17">
        <v>3980</v>
      </c>
      <c r="H1155" s="45">
        <f t="shared" si="23"/>
        <v>3980</v>
      </c>
      <c r="I1155" s="46"/>
      <c r="J1155" s="46"/>
      <c r="K1155" s="46"/>
      <c r="L1155" s="46"/>
      <c r="M1155" s="214"/>
    </row>
    <row r="1156" spans="1:13" s="180" customFormat="1" ht="20.100000000000001" customHeight="1" x14ac:dyDescent="0.25">
      <c r="A1156" s="384"/>
      <c r="B1156" s="16">
        <v>3295252086</v>
      </c>
      <c r="C1156" s="8" t="s">
        <v>3806</v>
      </c>
      <c r="D1156" s="306">
        <v>8028742029907</v>
      </c>
      <c r="E1156" s="16" t="s">
        <v>1039</v>
      </c>
      <c r="F1156" s="44" t="s">
        <v>6</v>
      </c>
      <c r="G1156" s="17">
        <v>4942</v>
      </c>
      <c r="H1156" s="45">
        <f t="shared" si="23"/>
        <v>4942</v>
      </c>
      <c r="I1156" s="46"/>
      <c r="J1156" s="46"/>
      <c r="K1156" s="46"/>
      <c r="L1156" s="46"/>
      <c r="M1156" s="214"/>
    </row>
    <row r="1157" spans="1:13" s="180" customFormat="1" ht="20.100000000000001" customHeight="1" x14ac:dyDescent="0.25">
      <c r="A1157" s="384"/>
      <c r="B1157" s="16">
        <v>3295252088</v>
      </c>
      <c r="C1157" s="8" t="s">
        <v>3807</v>
      </c>
      <c r="D1157" s="306">
        <v>8028742029914</v>
      </c>
      <c r="E1157" s="16" t="s">
        <v>1040</v>
      </c>
      <c r="F1157" s="44" t="s">
        <v>6</v>
      </c>
      <c r="G1157" s="17">
        <v>4942</v>
      </c>
      <c r="H1157" s="45">
        <f t="shared" si="23"/>
        <v>4942</v>
      </c>
      <c r="I1157" s="46"/>
      <c r="J1157" s="46"/>
      <c r="K1157" s="46"/>
      <c r="L1157" s="46"/>
      <c r="M1157" s="214"/>
    </row>
    <row r="1158" spans="1:13" s="180" customFormat="1" ht="20.100000000000001" customHeight="1" x14ac:dyDescent="0.25">
      <c r="A1158" s="384"/>
      <c r="B1158" s="16">
        <v>3295252090</v>
      </c>
      <c r="C1158" s="8" t="s">
        <v>3808</v>
      </c>
      <c r="D1158" s="306">
        <v>8028742029921</v>
      </c>
      <c r="E1158" s="16" t="s">
        <v>1041</v>
      </c>
      <c r="F1158" s="44" t="s">
        <v>6</v>
      </c>
      <c r="G1158" s="17">
        <v>4942</v>
      </c>
      <c r="H1158" s="45">
        <f t="shared" si="23"/>
        <v>4942</v>
      </c>
      <c r="I1158" s="46"/>
      <c r="J1158" s="46"/>
      <c r="K1158" s="46"/>
      <c r="L1158" s="46"/>
      <c r="M1158" s="214"/>
    </row>
    <row r="1159" spans="1:13" s="180" customFormat="1" ht="20.100000000000001" customHeight="1" x14ac:dyDescent="0.25">
      <c r="A1159" s="384"/>
      <c r="B1159" s="16">
        <v>3295252092</v>
      </c>
      <c r="C1159" s="8" t="s">
        <v>3809</v>
      </c>
      <c r="D1159" s="306">
        <v>8028742029938</v>
      </c>
      <c r="E1159" s="16" t="s">
        <v>1042</v>
      </c>
      <c r="F1159" s="44" t="s">
        <v>6</v>
      </c>
      <c r="G1159" s="17">
        <v>6726</v>
      </c>
      <c r="H1159" s="45">
        <f t="shared" si="23"/>
        <v>6726</v>
      </c>
      <c r="I1159" s="46"/>
      <c r="J1159" s="46"/>
      <c r="K1159" s="46"/>
      <c r="L1159" s="46"/>
      <c r="M1159" s="214"/>
    </row>
    <row r="1160" spans="1:13" s="180" customFormat="1" ht="20.100000000000001" customHeight="1" x14ac:dyDescent="0.25">
      <c r="A1160" s="384"/>
      <c r="B1160" s="16">
        <v>3295252094</v>
      </c>
      <c r="C1160" s="8" t="s">
        <v>3810</v>
      </c>
      <c r="D1160" s="306">
        <v>8028742048021</v>
      </c>
      <c r="E1160" s="16" t="s">
        <v>1043</v>
      </c>
      <c r="F1160" s="44" t="s">
        <v>6</v>
      </c>
      <c r="G1160" s="17">
        <v>6726</v>
      </c>
      <c r="H1160" s="45">
        <f t="shared" si="23"/>
        <v>6726</v>
      </c>
      <c r="I1160" s="46"/>
      <c r="J1160" s="46"/>
      <c r="K1160" s="46"/>
      <c r="L1160" s="46"/>
      <c r="M1160" s="214"/>
    </row>
    <row r="1161" spans="1:13" s="180" customFormat="1" ht="20.100000000000001" customHeight="1" x14ac:dyDescent="0.25">
      <c r="A1161" s="384"/>
      <c r="B1161" s="16">
        <v>3295252096</v>
      </c>
      <c r="C1161" s="8" t="s">
        <v>3811</v>
      </c>
      <c r="D1161" s="306">
        <v>8028742029952</v>
      </c>
      <c r="E1161" s="16" t="s">
        <v>1044</v>
      </c>
      <c r="F1161" s="44" t="s">
        <v>6</v>
      </c>
      <c r="G1161" s="17">
        <v>6726</v>
      </c>
      <c r="H1161" s="45">
        <f t="shared" si="23"/>
        <v>6726</v>
      </c>
      <c r="I1161" s="46"/>
      <c r="J1161" s="46"/>
      <c r="K1161" s="46"/>
      <c r="L1161" s="46"/>
      <c r="M1161" s="214"/>
    </row>
    <row r="1162" spans="1:13" s="180" customFormat="1" ht="20.100000000000001" customHeight="1" x14ac:dyDescent="0.25">
      <c r="A1162" s="384"/>
      <c r="B1162" s="16">
        <v>3295252098</v>
      </c>
      <c r="C1162" s="8" t="s">
        <v>3812</v>
      </c>
      <c r="D1162" s="306">
        <v>8028742029976</v>
      </c>
      <c r="E1162" s="16" t="s">
        <v>1045</v>
      </c>
      <c r="F1162" s="44" t="s">
        <v>6</v>
      </c>
      <c r="G1162" s="17">
        <v>8510</v>
      </c>
      <c r="H1162" s="45">
        <f t="shared" si="23"/>
        <v>8510</v>
      </c>
      <c r="I1162" s="46"/>
      <c r="J1162" s="46"/>
      <c r="K1162" s="46"/>
      <c r="L1162" s="46"/>
      <c r="M1162" s="214"/>
    </row>
    <row r="1163" spans="1:13" s="180" customFormat="1" ht="20.100000000000001" customHeight="1" x14ac:dyDescent="0.25">
      <c r="A1163" s="384"/>
      <c r="B1163" s="16">
        <v>3295252101</v>
      </c>
      <c r="C1163" s="8" t="s">
        <v>3813</v>
      </c>
      <c r="D1163" s="306">
        <v>8028742049110</v>
      </c>
      <c r="E1163" s="16" t="s">
        <v>1046</v>
      </c>
      <c r="F1163" s="44" t="s">
        <v>6</v>
      </c>
      <c r="G1163" s="17">
        <v>8510</v>
      </c>
      <c r="H1163" s="45">
        <f t="shared" si="23"/>
        <v>8510</v>
      </c>
      <c r="I1163" s="46"/>
      <c r="J1163" s="46"/>
      <c r="K1163" s="46"/>
      <c r="L1163" s="46"/>
      <c r="M1163" s="214"/>
    </row>
    <row r="1164" spans="1:13" s="180" customFormat="1" ht="20.100000000000001" customHeight="1" x14ac:dyDescent="0.25">
      <c r="A1164" s="384"/>
      <c r="B1164" s="16">
        <v>3295252103</v>
      </c>
      <c r="C1164" s="8" t="s">
        <v>3814</v>
      </c>
      <c r="D1164" s="306">
        <v>8028742029969</v>
      </c>
      <c r="E1164" s="16" t="s">
        <v>1047</v>
      </c>
      <c r="F1164" s="44" t="s">
        <v>6</v>
      </c>
      <c r="G1164" s="17">
        <v>8510</v>
      </c>
      <c r="H1164" s="45">
        <f t="shared" si="23"/>
        <v>8510</v>
      </c>
      <c r="I1164" s="46"/>
      <c r="J1164" s="46"/>
      <c r="K1164" s="46"/>
      <c r="L1164" s="46"/>
      <c r="M1164" s="214"/>
    </row>
    <row r="1165" spans="1:13" s="180" customFormat="1" ht="20.100000000000001" customHeight="1" x14ac:dyDescent="0.25">
      <c r="A1165" s="384"/>
      <c r="B1165" s="16">
        <v>3295252110</v>
      </c>
      <c r="C1165" s="8" t="s">
        <v>3815</v>
      </c>
      <c r="D1165" s="306">
        <v>8028742030064</v>
      </c>
      <c r="E1165" s="16" t="s">
        <v>1048</v>
      </c>
      <c r="F1165" s="44" t="s">
        <v>6</v>
      </c>
      <c r="G1165" s="17">
        <v>12626</v>
      </c>
      <c r="H1165" s="45">
        <f t="shared" si="23"/>
        <v>12626</v>
      </c>
      <c r="I1165" s="46"/>
      <c r="J1165" s="46"/>
      <c r="K1165" s="46"/>
      <c r="L1165" s="46"/>
      <c r="M1165" s="214"/>
    </row>
    <row r="1166" spans="1:13" s="180" customFormat="1" ht="20.100000000000001" customHeight="1" x14ac:dyDescent="0.25">
      <c r="A1166" s="384"/>
      <c r="B1166" s="16">
        <v>3295252106</v>
      </c>
      <c r="C1166" s="8" t="s">
        <v>3816</v>
      </c>
      <c r="D1166" s="306">
        <v>8028742029983</v>
      </c>
      <c r="E1166" s="16" t="s">
        <v>1049</v>
      </c>
      <c r="F1166" s="44" t="s">
        <v>6</v>
      </c>
      <c r="G1166" s="17">
        <v>12626</v>
      </c>
      <c r="H1166" s="45">
        <f t="shared" si="23"/>
        <v>12626</v>
      </c>
      <c r="I1166" s="46"/>
      <c r="J1166" s="46"/>
      <c r="K1166" s="46"/>
      <c r="L1166" s="46"/>
      <c r="M1166" s="214"/>
    </row>
    <row r="1167" spans="1:13" s="180" customFormat="1" ht="20.100000000000001" customHeight="1" x14ac:dyDescent="0.25">
      <c r="A1167" s="384"/>
      <c r="B1167" s="16">
        <v>3295252108</v>
      </c>
      <c r="C1167" s="8" t="s">
        <v>3817</v>
      </c>
      <c r="D1167" s="306">
        <v>8028742029990</v>
      </c>
      <c r="E1167" s="16" t="s">
        <v>1050</v>
      </c>
      <c r="F1167" s="44" t="s">
        <v>6</v>
      </c>
      <c r="G1167" s="17">
        <v>12626</v>
      </c>
      <c r="H1167" s="45">
        <f t="shared" si="23"/>
        <v>12626</v>
      </c>
      <c r="I1167" s="46"/>
      <c r="J1167" s="46"/>
      <c r="K1167" s="46"/>
      <c r="L1167" s="46"/>
      <c r="M1167" s="214"/>
    </row>
    <row r="1168" spans="1:13" s="180" customFormat="1" ht="20.100000000000001" customHeight="1" x14ac:dyDescent="0.25">
      <c r="A1168" s="384"/>
      <c r="B1168" s="16">
        <v>3295252112</v>
      </c>
      <c r="C1168" s="8" t="s">
        <v>3818</v>
      </c>
      <c r="D1168" s="306">
        <v>8028742035281</v>
      </c>
      <c r="E1168" s="16" t="s">
        <v>1051</v>
      </c>
      <c r="F1168" s="44" t="s">
        <v>6</v>
      </c>
      <c r="G1168" s="17">
        <v>22644</v>
      </c>
      <c r="H1168" s="45">
        <f t="shared" si="23"/>
        <v>22644</v>
      </c>
      <c r="I1168" s="46"/>
      <c r="J1168" s="46"/>
      <c r="K1168" s="46"/>
      <c r="L1168" s="46"/>
      <c r="M1168" s="214"/>
    </row>
    <row r="1169" spans="1:13" s="180" customFormat="1" ht="20.100000000000001" customHeight="1" x14ac:dyDescent="0.25">
      <c r="A1169" s="384"/>
      <c r="B1169" s="16">
        <v>3295252114</v>
      </c>
      <c r="C1169" s="8" t="s">
        <v>3819</v>
      </c>
      <c r="D1169" s="306">
        <v>8028742033096</v>
      </c>
      <c r="E1169" s="16" t="s">
        <v>1052</v>
      </c>
      <c r="F1169" s="44" t="s">
        <v>6</v>
      </c>
      <c r="G1169" s="17">
        <v>22644</v>
      </c>
      <c r="H1169" s="45">
        <f t="shared" si="23"/>
        <v>22644</v>
      </c>
      <c r="I1169" s="46"/>
      <c r="J1169" s="46"/>
      <c r="K1169" s="46"/>
      <c r="L1169" s="46"/>
      <c r="M1169" s="214"/>
    </row>
    <row r="1170" spans="1:13" s="180" customFormat="1" ht="20.100000000000001" customHeight="1" x14ac:dyDescent="0.25">
      <c r="A1170" s="245" t="s">
        <v>815</v>
      </c>
      <c r="B1170" s="16">
        <v>3295252126</v>
      </c>
      <c r="C1170" s="8" t="s">
        <v>3820</v>
      </c>
      <c r="D1170" s="306">
        <v>8028742030477</v>
      </c>
      <c r="E1170" s="16" t="s">
        <v>1053</v>
      </c>
      <c r="F1170" s="44" t="s">
        <v>6</v>
      </c>
      <c r="G1170" s="17">
        <v>1029</v>
      </c>
      <c r="H1170" s="45">
        <f t="shared" si="23"/>
        <v>1029</v>
      </c>
      <c r="I1170" s="46">
        <v>6</v>
      </c>
      <c r="J1170" s="46"/>
      <c r="K1170" s="46"/>
      <c r="L1170" s="46"/>
      <c r="M1170" s="214"/>
    </row>
    <row r="1171" spans="1:13" s="180" customFormat="1" ht="20.100000000000001" customHeight="1" x14ac:dyDescent="0.25">
      <c r="A1171" s="384"/>
      <c r="B1171" s="16">
        <v>3295252128</v>
      </c>
      <c r="C1171" s="8" t="s">
        <v>3821</v>
      </c>
      <c r="D1171" s="306">
        <v>8028742030484</v>
      </c>
      <c r="E1171" s="16" t="s">
        <v>1054</v>
      </c>
      <c r="F1171" s="44" t="s">
        <v>6</v>
      </c>
      <c r="G1171" s="17">
        <v>1033</v>
      </c>
      <c r="H1171" s="45">
        <f t="shared" si="23"/>
        <v>1033</v>
      </c>
      <c r="I1171" s="46">
        <v>6</v>
      </c>
      <c r="J1171" s="46"/>
      <c r="K1171" s="46"/>
      <c r="L1171" s="46"/>
      <c r="M1171" s="214"/>
    </row>
    <row r="1172" spans="1:13" s="180" customFormat="1" ht="20.100000000000001" customHeight="1" x14ac:dyDescent="0.25">
      <c r="A1172" s="384"/>
      <c r="B1172" s="16">
        <v>3295252130</v>
      </c>
      <c r="C1172" s="8" t="s">
        <v>3822</v>
      </c>
      <c r="D1172" s="306">
        <v>8028742029495</v>
      </c>
      <c r="E1172" s="16" t="s">
        <v>1055</v>
      </c>
      <c r="F1172" s="44" t="s">
        <v>6</v>
      </c>
      <c r="G1172" s="17">
        <v>1029</v>
      </c>
      <c r="H1172" s="45">
        <f t="shared" si="23"/>
        <v>1029</v>
      </c>
      <c r="I1172" s="46">
        <v>6</v>
      </c>
      <c r="J1172" s="46"/>
      <c r="K1172" s="46"/>
      <c r="L1172" s="46"/>
      <c r="M1172" s="214"/>
    </row>
    <row r="1173" spans="1:13" s="180" customFormat="1" ht="20.100000000000001" customHeight="1" x14ac:dyDescent="0.25">
      <c r="A1173" s="241"/>
      <c r="B1173" s="16">
        <v>3295252057</v>
      </c>
      <c r="C1173" s="8" t="s">
        <v>3823</v>
      </c>
      <c r="D1173" s="306">
        <v>8028742030491</v>
      </c>
      <c r="E1173" s="16" t="s">
        <v>1056</v>
      </c>
      <c r="F1173" s="44" t="s">
        <v>6</v>
      </c>
      <c r="G1173" s="17">
        <v>1457</v>
      </c>
      <c r="H1173" s="45">
        <f t="shared" si="23"/>
        <v>1457</v>
      </c>
      <c r="I1173" s="46">
        <v>6</v>
      </c>
      <c r="J1173" s="46"/>
      <c r="K1173" s="46"/>
      <c r="L1173" s="46"/>
      <c r="M1173" s="214"/>
    </row>
    <row r="1174" spans="1:13" s="180" customFormat="1" ht="20.100000000000001" customHeight="1" x14ac:dyDescent="0.25">
      <c r="A1174" s="241"/>
      <c r="B1174" s="16">
        <v>3295252059</v>
      </c>
      <c r="C1174" s="8" t="s">
        <v>3824</v>
      </c>
      <c r="D1174" s="306">
        <v>8028742029501</v>
      </c>
      <c r="E1174" s="16" t="s">
        <v>1057</v>
      </c>
      <c r="F1174" s="44" t="s">
        <v>6</v>
      </c>
      <c r="G1174" s="17">
        <v>1519</v>
      </c>
      <c r="H1174" s="45">
        <f t="shared" ref="H1174:H1237" si="24">G1174*(100-$H$980)/100</f>
        <v>1519</v>
      </c>
      <c r="I1174" s="46"/>
      <c r="J1174" s="46"/>
      <c r="K1174" s="46"/>
      <c r="L1174" s="46"/>
      <c r="M1174" s="214"/>
    </row>
    <row r="1175" spans="1:13" s="180" customFormat="1" ht="20.100000000000001" customHeight="1" x14ac:dyDescent="0.25">
      <c r="A1175" s="241"/>
      <c r="B1175" s="16">
        <v>3295252061</v>
      </c>
      <c r="C1175" s="8" t="s">
        <v>3825</v>
      </c>
      <c r="D1175" s="306">
        <v>8028742030507</v>
      </c>
      <c r="E1175" s="16" t="s">
        <v>1058</v>
      </c>
      <c r="F1175" s="44" t="s">
        <v>6</v>
      </c>
      <c r="G1175" s="17">
        <v>1441</v>
      </c>
      <c r="H1175" s="45">
        <f t="shared" si="24"/>
        <v>1441</v>
      </c>
      <c r="I1175" s="46"/>
      <c r="J1175" s="46"/>
      <c r="K1175" s="46"/>
      <c r="L1175" s="46"/>
      <c r="M1175" s="214"/>
    </row>
    <row r="1176" spans="1:13" s="180" customFormat="1" ht="20.100000000000001" customHeight="1" x14ac:dyDescent="0.25">
      <c r="A1176" s="241"/>
      <c r="B1176" s="16">
        <v>3295252063</v>
      </c>
      <c r="C1176" s="8" t="s">
        <v>3826</v>
      </c>
      <c r="D1176" s="306">
        <v>8028742029518</v>
      </c>
      <c r="E1176" s="16" t="s">
        <v>1059</v>
      </c>
      <c r="F1176" s="44" t="s">
        <v>6</v>
      </c>
      <c r="G1176" s="17">
        <v>1468</v>
      </c>
      <c r="H1176" s="45">
        <f t="shared" si="24"/>
        <v>1468</v>
      </c>
      <c r="I1176" s="46"/>
      <c r="J1176" s="46"/>
      <c r="K1176" s="46"/>
      <c r="L1176" s="46"/>
      <c r="M1176" s="214"/>
    </row>
    <row r="1177" spans="1:13" s="180" customFormat="1" ht="20.100000000000001" customHeight="1" x14ac:dyDescent="0.25">
      <c r="A1177" s="241"/>
      <c r="B1177" s="16">
        <v>3295252068</v>
      </c>
      <c r="C1177" s="8" t="s">
        <v>3827</v>
      </c>
      <c r="D1177" s="306">
        <v>8028742029525</v>
      </c>
      <c r="E1177" s="16" t="s">
        <v>1060</v>
      </c>
      <c r="F1177" s="44" t="s">
        <v>6</v>
      </c>
      <c r="G1177" s="17">
        <v>2061</v>
      </c>
      <c r="H1177" s="45">
        <f t="shared" si="24"/>
        <v>2061</v>
      </c>
      <c r="I1177" s="46"/>
      <c r="J1177" s="46"/>
      <c r="K1177" s="46"/>
      <c r="L1177" s="46"/>
      <c r="M1177" s="214"/>
    </row>
    <row r="1178" spans="1:13" s="180" customFormat="1" ht="20.100000000000001" customHeight="1" x14ac:dyDescent="0.25">
      <c r="A1178" s="384"/>
      <c r="B1178" s="16">
        <v>3295252070</v>
      </c>
      <c r="C1178" s="8" t="s">
        <v>3828</v>
      </c>
      <c r="D1178" s="306">
        <v>8028742047864</v>
      </c>
      <c r="E1178" s="16" t="s">
        <v>1061</v>
      </c>
      <c r="F1178" s="44" t="s">
        <v>6</v>
      </c>
      <c r="G1178" s="17">
        <v>2197</v>
      </c>
      <c r="H1178" s="45">
        <f t="shared" si="24"/>
        <v>2197</v>
      </c>
      <c r="I1178" s="46"/>
      <c r="J1178" s="46"/>
      <c r="K1178" s="46"/>
      <c r="L1178" s="46"/>
      <c r="M1178" s="214"/>
    </row>
    <row r="1179" spans="1:13" s="180" customFormat="1" ht="20.100000000000001" customHeight="1" x14ac:dyDescent="0.25">
      <c r="A1179" s="384"/>
      <c r="B1179" s="16">
        <v>3295252065</v>
      </c>
      <c r="C1179" s="8" t="s">
        <v>3829</v>
      </c>
      <c r="D1179" s="306">
        <v>8028742047871</v>
      </c>
      <c r="E1179" s="16" t="s">
        <v>1062</v>
      </c>
      <c r="F1179" s="44" t="s">
        <v>6</v>
      </c>
      <c r="G1179" s="17">
        <v>2197</v>
      </c>
      <c r="H1179" s="45">
        <f t="shared" si="24"/>
        <v>2197</v>
      </c>
      <c r="I1179" s="46"/>
      <c r="J1179" s="46"/>
      <c r="K1179" s="46"/>
      <c r="L1179" s="46"/>
      <c r="M1179" s="214"/>
    </row>
    <row r="1180" spans="1:13" s="180" customFormat="1" ht="20.100000000000001" customHeight="1" x14ac:dyDescent="0.25">
      <c r="A1180" s="384"/>
      <c r="B1180" s="16">
        <v>3295252076</v>
      </c>
      <c r="C1180" s="8" t="s">
        <v>3830</v>
      </c>
      <c r="D1180" s="306">
        <v>8028742029549</v>
      </c>
      <c r="E1180" s="16" t="s">
        <v>1063</v>
      </c>
      <c r="F1180" s="44" t="s">
        <v>6</v>
      </c>
      <c r="G1180" s="17">
        <v>3370</v>
      </c>
      <c r="H1180" s="45">
        <f t="shared" si="24"/>
        <v>3370</v>
      </c>
      <c r="I1180" s="46"/>
      <c r="J1180" s="46"/>
      <c r="K1180" s="46"/>
      <c r="L1180" s="46"/>
      <c r="M1180" s="214"/>
    </row>
    <row r="1181" spans="1:13" s="180" customFormat="1" ht="20.100000000000001" customHeight="1" x14ac:dyDescent="0.25">
      <c r="A1181" s="384"/>
      <c r="B1181" s="16">
        <v>3295252072</v>
      </c>
      <c r="C1181" s="8" t="s">
        <v>3831</v>
      </c>
      <c r="D1181" s="306">
        <v>8028742029556</v>
      </c>
      <c r="E1181" s="16" t="s">
        <v>1064</v>
      </c>
      <c r="F1181" s="44" t="s">
        <v>6</v>
      </c>
      <c r="G1181" s="17">
        <v>3370</v>
      </c>
      <c r="H1181" s="45">
        <f t="shared" si="24"/>
        <v>3370</v>
      </c>
      <c r="I1181" s="46"/>
      <c r="J1181" s="46"/>
      <c r="K1181" s="46"/>
      <c r="L1181" s="46"/>
      <c r="M1181" s="214"/>
    </row>
    <row r="1182" spans="1:13" s="180" customFormat="1" ht="20.100000000000001" customHeight="1" x14ac:dyDescent="0.25">
      <c r="A1182" s="384"/>
      <c r="B1182" s="16">
        <v>3295252074</v>
      </c>
      <c r="C1182" s="8" t="s">
        <v>3832</v>
      </c>
      <c r="D1182" s="306">
        <v>8028742029563</v>
      </c>
      <c r="E1182" s="16" t="s">
        <v>1065</v>
      </c>
      <c r="F1182" s="44" t="s">
        <v>6</v>
      </c>
      <c r="G1182" s="17">
        <v>3370</v>
      </c>
      <c r="H1182" s="45">
        <f t="shared" si="24"/>
        <v>3370</v>
      </c>
      <c r="I1182" s="46"/>
      <c r="J1182" s="46"/>
      <c r="K1182" s="46"/>
      <c r="L1182" s="46"/>
      <c r="M1182" s="214"/>
    </row>
    <row r="1183" spans="1:13" s="180" customFormat="1" ht="20.100000000000001" customHeight="1" x14ac:dyDescent="0.25">
      <c r="A1183" s="384"/>
      <c r="B1183" s="16">
        <v>3295252083</v>
      </c>
      <c r="C1183" s="8" t="s">
        <v>3833</v>
      </c>
      <c r="D1183" s="306"/>
      <c r="E1183" s="16" t="s">
        <v>1066</v>
      </c>
      <c r="F1183" s="44" t="s">
        <v>6</v>
      </c>
      <c r="G1183" s="17">
        <v>3713</v>
      </c>
      <c r="H1183" s="45">
        <f t="shared" si="24"/>
        <v>3713</v>
      </c>
      <c r="I1183" s="46"/>
      <c r="J1183" s="46"/>
      <c r="K1183" s="46"/>
      <c r="L1183" s="46"/>
      <c r="M1183" s="214"/>
    </row>
    <row r="1184" spans="1:13" s="180" customFormat="1" ht="20.100000000000001" customHeight="1" x14ac:dyDescent="0.25">
      <c r="A1184" s="384"/>
      <c r="B1184" s="16">
        <v>3295252085</v>
      </c>
      <c r="C1184" s="8" t="s">
        <v>3834</v>
      </c>
      <c r="D1184" s="306">
        <v>8028742047888</v>
      </c>
      <c r="E1184" s="16" t="s">
        <v>1067</v>
      </c>
      <c r="F1184" s="44" t="s">
        <v>6</v>
      </c>
      <c r="G1184" s="17">
        <v>4187</v>
      </c>
      <c r="H1184" s="45">
        <f t="shared" si="24"/>
        <v>4187</v>
      </c>
      <c r="I1184" s="46"/>
      <c r="J1184" s="46"/>
      <c r="K1184" s="46"/>
      <c r="L1184" s="46"/>
      <c r="M1184" s="214"/>
    </row>
    <row r="1185" spans="1:13" s="180" customFormat="1" ht="20.100000000000001" customHeight="1" x14ac:dyDescent="0.25">
      <c r="A1185" s="384"/>
      <c r="B1185" s="16">
        <v>3295252078</v>
      </c>
      <c r="C1185" s="8" t="s">
        <v>3835</v>
      </c>
      <c r="D1185" s="306">
        <v>8028742047895</v>
      </c>
      <c r="E1185" s="16" t="s">
        <v>1068</v>
      </c>
      <c r="F1185" s="44" t="s">
        <v>6</v>
      </c>
      <c r="G1185" s="17">
        <v>4187</v>
      </c>
      <c r="H1185" s="45">
        <f t="shared" si="24"/>
        <v>4187</v>
      </c>
      <c r="I1185" s="46"/>
      <c r="J1185" s="46"/>
      <c r="K1185" s="46"/>
      <c r="L1185" s="46"/>
      <c r="M1185" s="214"/>
    </row>
    <row r="1186" spans="1:13" s="180" customFormat="1" ht="20.100000000000001" customHeight="1" x14ac:dyDescent="0.25">
      <c r="A1186" s="384"/>
      <c r="B1186" s="16">
        <v>3295252080</v>
      </c>
      <c r="C1186" s="8" t="s">
        <v>3836</v>
      </c>
      <c r="D1186" s="306">
        <v>8028742029594</v>
      </c>
      <c r="E1186" s="16" t="s">
        <v>1069</v>
      </c>
      <c r="F1186" s="44" t="s">
        <v>6</v>
      </c>
      <c r="G1186" s="17">
        <v>3912</v>
      </c>
      <c r="H1186" s="45">
        <f t="shared" si="24"/>
        <v>3912</v>
      </c>
      <c r="I1186" s="46"/>
      <c r="J1186" s="46"/>
      <c r="K1186" s="46"/>
      <c r="L1186" s="46"/>
      <c r="M1186" s="214"/>
    </row>
    <row r="1187" spans="1:13" s="180" customFormat="1" ht="20.100000000000001" customHeight="1" x14ac:dyDescent="0.25">
      <c r="A1187" s="384"/>
      <c r="B1187" s="16">
        <v>3295252082</v>
      </c>
      <c r="C1187" s="8" t="s">
        <v>3837</v>
      </c>
      <c r="D1187" s="306">
        <v>8028742029600</v>
      </c>
      <c r="E1187" s="16" t="s">
        <v>1070</v>
      </c>
      <c r="F1187" s="44" t="s">
        <v>6</v>
      </c>
      <c r="G1187" s="17">
        <v>3912</v>
      </c>
      <c r="H1187" s="45">
        <f t="shared" si="24"/>
        <v>3912</v>
      </c>
      <c r="I1187" s="46"/>
      <c r="J1187" s="46"/>
      <c r="K1187" s="46"/>
      <c r="L1187" s="46"/>
      <c r="M1187" s="214"/>
    </row>
    <row r="1188" spans="1:13" s="180" customFormat="1" ht="20.100000000000001" customHeight="1" x14ac:dyDescent="0.25">
      <c r="A1188" s="384"/>
      <c r="B1188" s="16">
        <v>3295252087</v>
      </c>
      <c r="C1188" s="8" t="s">
        <v>3838</v>
      </c>
      <c r="D1188" s="306">
        <v>8028742030521</v>
      </c>
      <c r="E1188" s="16" t="s">
        <v>1071</v>
      </c>
      <c r="F1188" s="44" t="s">
        <v>6</v>
      </c>
      <c r="G1188" s="17">
        <v>4529</v>
      </c>
      <c r="H1188" s="45">
        <f t="shared" si="24"/>
        <v>4529</v>
      </c>
      <c r="I1188" s="46"/>
      <c r="J1188" s="46"/>
      <c r="K1188" s="46"/>
      <c r="L1188" s="46"/>
      <c r="M1188" s="214"/>
    </row>
    <row r="1189" spans="1:13" s="180" customFormat="1" ht="20.100000000000001" customHeight="1" x14ac:dyDescent="0.25">
      <c r="A1189" s="384"/>
      <c r="B1189" s="16">
        <v>3295252089</v>
      </c>
      <c r="C1189" s="8" t="s">
        <v>3839</v>
      </c>
      <c r="D1189" s="306">
        <v>8028742029617</v>
      </c>
      <c r="E1189" s="16" t="s">
        <v>1072</v>
      </c>
      <c r="F1189" s="44" t="s">
        <v>6</v>
      </c>
      <c r="G1189" s="17">
        <v>4529</v>
      </c>
      <c r="H1189" s="45">
        <f t="shared" si="24"/>
        <v>4529</v>
      </c>
      <c r="I1189" s="46"/>
      <c r="J1189" s="46"/>
      <c r="K1189" s="46"/>
      <c r="L1189" s="46"/>
      <c r="M1189" s="214"/>
    </row>
    <row r="1190" spans="1:13" s="180" customFormat="1" ht="20.100000000000001" customHeight="1" x14ac:dyDescent="0.25">
      <c r="A1190" s="384"/>
      <c r="B1190" s="16">
        <v>3295252091</v>
      </c>
      <c r="C1190" s="8" t="s">
        <v>3840</v>
      </c>
      <c r="D1190" s="306">
        <v>8028742029624</v>
      </c>
      <c r="E1190" s="16" t="s">
        <v>1073</v>
      </c>
      <c r="F1190" s="44" t="s">
        <v>6</v>
      </c>
      <c r="G1190" s="17">
        <v>4529</v>
      </c>
      <c r="H1190" s="45">
        <f t="shared" si="24"/>
        <v>4529</v>
      </c>
      <c r="I1190" s="46"/>
      <c r="J1190" s="46"/>
      <c r="K1190" s="46"/>
      <c r="L1190" s="46"/>
      <c r="M1190" s="214"/>
    </row>
    <row r="1191" spans="1:13" s="180" customFormat="1" ht="20.100000000000001" customHeight="1" x14ac:dyDescent="0.25">
      <c r="A1191" s="384"/>
      <c r="B1191" s="16">
        <v>3295252093</v>
      </c>
      <c r="C1191" s="8" t="s">
        <v>3841</v>
      </c>
      <c r="D1191" s="306">
        <v>8028742029631</v>
      </c>
      <c r="E1191" s="16" t="s">
        <v>1074</v>
      </c>
      <c r="F1191" s="44" t="s">
        <v>6</v>
      </c>
      <c r="G1191" s="17">
        <v>7087</v>
      </c>
      <c r="H1191" s="45">
        <f t="shared" si="24"/>
        <v>7087</v>
      </c>
      <c r="I1191" s="46"/>
      <c r="J1191" s="46"/>
      <c r="K1191" s="46"/>
      <c r="L1191" s="46"/>
      <c r="M1191" s="214"/>
    </row>
    <row r="1192" spans="1:13" s="180" customFormat="1" ht="20.100000000000001" customHeight="1" x14ac:dyDescent="0.25">
      <c r="A1192" s="384"/>
      <c r="B1192" s="16">
        <v>3295252095</v>
      </c>
      <c r="C1192" s="8" t="s">
        <v>3842</v>
      </c>
      <c r="D1192" s="306">
        <v>8028742047918</v>
      </c>
      <c r="E1192" s="16" t="s">
        <v>1075</v>
      </c>
      <c r="F1192" s="44" t="s">
        <v>6</v>
      </c>
      <c r="G1192" s="17">
        <v>6237</v>
      </c>
      <c r="H1192" s="45">
        <f t="shared" si="24"/>
        <v>6237</v>
      </c>
      <c r="I1192" s="46"/>
      <c r="J1192" s="46"/>
      <c r="K1192" s="46"/>
      <c r="L1192" s="46"/>
      <c r="M1192" s="214"/>
    </row>
    <row r="1193" spans="1:13" s="180" customFormat="1" ht="20.100000000000001" customHeight="1" x14ac:dyDescent="0.25">
      <c r="A1193" s="384"/>
      <c r="B1193" s="16">
        <v>3295252097</v>
      </c>
      <c r="C1193" s="8" t="s">
        <v>3843</v>
      </c>
      <c r="D1193" s="306">
        <v>8028742029655</v>
      </c>
      <c r="E1193" s="16" t="s">
        <v>1076</v>
      </c>
      <c r="F1193" s="44" t="s">
        <v>6</v>
      </c>
      <c r="G1193" s="17">
        <v>6237</v>
      </c>
      <c r="H1193" s="45">
        <f t="shared" si="24"/>
        <v>6237</v>
      </c>
      <c r="I1193" s="46"/>
      <c r="J1193" s="46"/>
      <c r="K1193" s="46"/>
      <c r="L1193" s="46"/>
      <c r="M1193" s="214"/>
    </row>
    <row r="1194" spans="1:13" s="180" customFormat="1" ht="20.100000000000001" customHeight="1" x14ac:dyDescent="0.25">
      <c r="A1194" s="384"/>
      <c r="B1194" s="16">
        <v>3295252105</v>
      </c>
      <c r="C1194" s="8" t="s">
        <v>3844</v>
      </c>
      <c r="D1194" s="306">
        <v>8028742030538</v>
      </c>
      <c r="E1194" s="16" t="s">
        <v>1077</v>
      </c>
      <c r="F1194" s="44" t="s">
        <v>6</v>
      </c>
      <c r="G1194" s="17">
        <v>7825</v>
      </c>
      <c r="H1194" s="45">
        <f t="shared" si="24"/>
        <v>7825</v>
      </c>
      <c r="I1194" s="46"/>
      <c r="J1194" s="46"/>
      <c r="K1194" s="46"/>
      <c r="L1194" s="46"/>
      <c r="M1194" s="214"/>
    </row>
    <row r="1195" spans="1:13" s="180" customFormat="1" ht="20.100000000000001" customHeight="1" x14ac:dyDescent="0.25">
      <c r="A1195" s="384"/>
      <c r="B1195" s="16">
        <v>3295252100</v>
      </c>
      <c r="C1195" s="8" t="s">
        <v>3845</v>
      </c>
      <c r="D1195" s="306">
        <v>8028742030545</v>
      </c>
      <c r="E1195" s="16" t="s">
        <v>1078</v>
      </c>
      <c r="F1195" s="44" t="s">
        <v>6</v>
      </c>
      <c r="G1195" s="17">
        <v>7825</v>
      </c>
      <c r="H1195" s="45">
        <f t="shared" si="24"/>
        <v>7825</v>
      </c>
      <c r="I1195" s="46"/>
      <c r="J1195" s="46"/>
      <c r="K1195" s="46"/>
      <c r="L1195" s="46"/>
      <c r="M1195" s="214"/>
    </row>
    <row r="1196" spans="1:13" s="180" customFormat="1" ht="20.100000000000001" customHeight="1" x14ac:dyDescent="0.25">
      <c r="A1196" s="384"/>
      <c r="B1196" s="16">
        <v>3295252099</v>
      </c>
      <c r="C1196" s="8" t="s">
        <v>3845</v>
      </c>
      <c r="D1196" s="306">
        <v>8028742030569</v>
      </c>
      <c r="E1196" s="16" t="s">
        <v>1079</v>
      </c>
      <c r="F1196" s="44" t="s">
        <v>6</v>
      </c>
      <c r="G1196" s="17">
        <v>7825</v>
      </c>
      <c r="H1196" s="45">
        <f t="shared" si="24"/>
        <v>7825</v>
      </c>
      <c r="I1196" s="46"/>
      <c r="J1196" s="46"/>
      <c r="K1196" s="46"/>
      <c r="L1196" s="46"/>
      <c r="M1196" s="214"/>
    </row>
    <row r="1197" spans="1:13" s="180" customFormat="1" ht="20.100000000000001" customHeight="1" x14ac:dyDescent="0.25">
      <c r="A1197" s="384"/>
      <c r="B1197" s="16">
        <v>3295252102</v>
      </c>
      <c r="C1197" s="8" t="s">
        <v>3846</v>
      </c>
      <c r="D1197" s="306">
        <v>8028742049097</v>
      </c>
      <c r="E1197" s="16" t="s">
        <v>1080</v>
      </c>
      <c r="F1197" s="44" t="s">
        <v>6</v>
      </c>
      <c r="G1197" s="17">
        <v>7825</v>
      </c>
      <c r="H1197" s="45">
        <f t="shared" si="24"/>
        <v>7825</v>
      </c>
      <c r="I1197" s="46"/>
      <c r="J1197" s="46"/>
      <c r="K1197" s="46"/>
      <c r="L1197" s="46"/>
      <c r="M1197" s="214"/>
    </row>
    <row r="1198" spans="1:13" s="180" customFormat="1" ht="20.100000000000001" customHeight="1" x14ac:dyDescent="0.25">
      <c r="A1198" s="384"/>
      <c r="B1198" s="16">
        <v>3295252104</v>
      </c>
      <c r="C1198" s="8" t="s">
        <v>3847</v>
      </c>
      <c r="D1198" s="306">
        <v>8028742029662</v>
      </c>
      <c r="E1198" s="16" t="s">
        <v>1081</v>
      </c>
      <c r="F1198" s="44" t="s">
        <v>6</v>
      </c>
      <c r="G1198" s="17">
        <v>7825</v>
      </c>
      <c r="H1198" s="45">
        <f t="shared" si="24"/>
        <v>7825</v>
      </c>
      <c r="I1198" s="46"/>
      <c r="J1198" s="46"/>
      <c r="K1198" s="46"/>
      <c r="L1198" s="46"/>
      <c r="M1198" s="214"/>
    </row>
    <row r="1199" spans="1:13" s="180" customFormat="1" ht="20.100000000000001" customHeight="1" x14ac:dyDescent="0.25">
      <c r="A1199" s="384"/>
      <c r="B1199" s="16">
        <v>3295252111</v>
      </c>
      <c r="C1199" s="8" t="s">
        <v>3848</v>
      </c>
      <c r="D1199" s="306">
        <v>8028742030576</v>
      </c>
      <c r="E1199" s="16" t="s">
        <v>1082</v>
      </c>
      <c r="F1199" s="44" t="s">
        <v>6</v>
      </c>
      <c r="G1199" s="17">
        <v>10842</v>
      </c>
      <c r="H1199" s="45">
        <f t="shared" si="24"/>
        <v>10842</v>
      </c>
      <c r="I1199" s="46"/>
      <c r="J1199" s="46"/>
      <c r="K1199" s="46"/>
      <c r="L1199" s="46"/>
      <c r="M1199" s="214"/>
    </row>
    <row r="1200" spans="1:13" s="180" customFormat="1" ht="20.100000000000001" customHeight="1" x14ac:dyDescent="0.25">
      <c r="A1200" s="384"/>
      <c r="B1200" s="16">
        <v>3295252107</v>
      </c>
      <c r="C1200" s="8" t="s">
        <v>3849</v>
      </c>
      <c r="D1200" s="306">
        <v>8028742029679</v>
      </c>
      <c r="E1200" s="16" t="s">
        <v>1083</v>
      </c>
      <c r="F1200" s="44" t="s">
        <v>6</v>
      </c>
      <c r="G1200" s="17">
        <v>10842</v>
      </c>
      <c r="H1200" s="45">
        <f t="shared" si="24"/>
        <v>10842</v>
      </c>
      <c r="I1200" s="46"/>
      <c r="J1200" s="46"/>
      <c r="K1200" s="46"/>
      <c r="L1200" s="46"/>
      <c r="M1200" s="214"/>
    </row>
    <row r="1201" spans="1:13" s="180" customFormat="1" ht="20.100000000000001" customHeight="1" x14ac:dyDescent="0.25">
      <c r="A1201" s="384"/>
      <c r="B1201" s="16">
        <v>3295252109</v>
      </c>
      <c r="C1201" s="8" t="s">
        <v>3850</v>
      </c>
      <c r="D1201" s="306">
        <v>8028742030583</v>
      </c>
      <c r="E1201" s="16" t="s">
        <v>1084</v>
      </c>
      <c r="F1201" s="44" t="s">
        <v>6</v>
      </c>
      <c r="G1201" s="17">
        <v>10842</v>
      </c>
      <c r="H1201" s="45">
        <f t="shared" si="24"/>
        <v>10842</v>
      </c>
      <c r="I1201" s="46"/>
      <c r="J1201" s="46"/>
      <c r="K1201" s="46"/>
      <c r="L1201" s="46"/>
      <c r="M1201" s="214"/>
    </row>
    <row r="1202" spans="1:13" s="180" customFormat="1" ht="20.100000000000001" customHeight="1" x14ac:dyDescent="0.25">
      <c r="A1202" s="384"/>
      <c r="B1202" s="16">
        <v>3295252113</v>
      </c>
      <c r="C1202" s="8" t="s">
        <v>3851</v>
      </c>
      <c r="D1202" s="306">
        <v>8028742035274</v>
      </c>
      <c r="E1202" s="16" t="s">
        <v>1085</v>
      </c>
      <c r="F1202" s="44" t="s">
        <v>6</v>
      </c>
      <c r="G1202" s="17">
        <v>20585</v>
      </c>
      <c r="H1202" s="45">
        <f t="shared" si="24"/>
        <v>20585</v>
      </c>
      <c r="I1202" s="46"/>
      <c r="J1202" s="46"/>
      <c r="K1202" s="46"/>
      <c r="L1202" s="46"/>
      <c r="M1202" s="214"/>
    </row>
    <row r="1203" spans="1:13" s="180" customFormat="1" ht="20.100000000000001" customHeight="1" x14ac:dyDescent="0.25">
      <c r="A1203" s="384"/>
      <c r="B1203" s="16">
        <v>3295252115</v>
      </c>
      <c r="C1203" s="8" t="s">
        <v>3852</v>
      </c>
      <c r="D1203" s="306">
        <v>8028742033089</v>
      </c>
      <c r="E1203" s="16" t="s">
        <v>1086</v>
      </c>
      <c r="F1203" s="44" t="s">
        <v>6</v>
      </c>
      <c r="G1203" s="17">
        <v>20585</v>
      </c>
      <c r="H1203" s="47">
        <f t="shared" si="24"/>
        <v>20585</v>
      </c>
      <c r="I1203" s="46"/>
      <c r="J1203" s="46"/>
      <c r="K1203" s="46"/>
      <c r="L1203" s="46"/>
      <c r="M1203" s="214"/>
    </row>
    <row r="1204" spans="1:13" s="180" customFormat="1" ht="20.100000000000001" customHeight="1" x14ac:dyDescent="0.25">
      <c r="A1204" s="245" t="s">
        <v>859</v>
      </c>
      <c r="B1204" s="16">
        <v>3295251042</v>
      </c>
      <c r="C1204" s="8">
        <v>17416025</v>
      </c>
      <c r="D1204" s="306">
        <v>8028742022205</v>
      </c>
      <c r="E1204" s="16" t="s">
        <v>1087</v>
      </c>
      <c r="F1204" s="44" t="s">
        <v>6</v>
      </c>
      <c r="G1204" s="17">
        <v>108</v>
      </c>
      <c r="H1204" s="47">
        <f t="shared" si="24"/>
        <v>108</v>
      </c>
      <c r="I1204" s="46"/>
      <c r="J1204" s="46"/>
      <c r="K1204" s="46"/>
      <c r="L1204" s="46"/>
      <c r="M1204" s="214"/>
    </row>
    <row r="1205" spans="1:13" s="180" customFormat="1" ht="20.100000000000001" customHeight="1" x14ac:dyDescent="0.25">
      <c r="A1205" s="384"/>
      <c r="B1205" s="16">
        <v>3295251043</v>
      </c>
      <c r="C1205" s="8">
        <v>17416032</v>
      </c>
      <c r="D1205" s="306">
        <v>8028742022212</v>
      </c>
      <c r="E1205" s="16" t="s">
        <v>1088</v>
      </c>
      <c r="F1205" s="44" t="s">
        <v>6</v>
      </c>
      <c r="G1205" s="17">
        <v>115</v>
      </c>
      <c r="H1205" s="47">
        <f t="shared" si="24"/>
        <v>115</v>
      </c>
      <c r="I1205" s="46"/>
      <c r="J1205" s="46"/>
      <c r="K1205" s="46"/>
      <c r="L1205" s="46"/>
      <c r="M1205" s="214"/>
    </row>
    <row r="1206" spans="1:13" s="180" customFormat="1" ht="20.100000000000001" customHeight="1" x14ac:dyDescent="0.25">
      <c r="A1206" s="384"/>
      <c r="B1206" s="16">
        <v>3295251044</v>
      </c>
      <c r="C1206" s="8">
        <v>17416040</v>
      </c>
      <c r="D1206" s="306">
        <v>8028742022229</v>
      </c>
      <c r="E1206" s="16" t="s">
        <v>1089</v>
      </c>
      <c r="F1206" s="44" t="s">
        <v>6</v>
      </c>
      <c r="G1206" s="17">
        <v>149</v>
      </c>
      <c r="H1206" s="47">
        <f t="shared" si="24"/>
        <v>149</v>
      </c>
      <c r="I1206" s="46"/>
      <c r="J1206" s="46"/>
      <c r="K1206" s="46"/>
      <c r="L1206" s="46"/>
      <c r="M1206" s="214"/>
    </row>
    <row r="1207" spans="1:13" s="180" customFormat="1" ht="20.100000000000001" customHeight="1" x14ac:dyDescent="0.25">
      <c r="A1207" s="384"/>
      <c r="B1207" s="16">
        <v>3295251045</v>
      </c>
      <c r="C1207" s="8">
        <v>17416050</v>
      </c>
      <c r="D1207" s="306">
        <v>8028742022236</v>
      </c>
      <c r="E1207" s="16" t="s">
        <v>1090</v>
      </c>
      <c r="F1207" s="44" t="s">
        <v>6</v>
      </c>
      <c r="G1207" s="17">
        <v>199</v>
      </c>
      <c r="H1207" s="47">
        <f t="shared" si="24"/>
        <v>199</v>
      </c>
      <c r="I1207" s="46"/>
      <c r="J1207" s="46"/>
      <c r="K1207" s="46"/>
      <c r="L1207" s="46"/>
      <c r="M1207" s="214"/>
    </row>
    <row r="1208" spans="1:13" s="180" customFormat="1" ht="20.100000000000001" customHeight="1" x14ac:dyDescent="0.25">
      <c r="A1208" s="384"/>
      <c r="B1208" s="16">
        <v>3295251046</v>
      </c>
      <c r="C1208" s="8">
        <v>17416063</v>
      </c>
      <c r="D1208" s="306">
        <v>8028742017942</v>
      </c>
      <c r="E1208" s="16" t="s">
        <v>1091</v>
      </c>
      <c r="F1208" s="44" t="s">
        <v>6</v>
      </c>
      <c r="G1208" s="17">
        <v>348</v>
      </c>
      <c r="H1208" s="47">
        <f t="shared" si="24"/>
        <v>348</v>
      </c>
      <c r="I1208" s="46"/>
      <c r="J1208" s="46"/>
      <c r="K1208" s="46"/>
      <c r="L1208" s="46"/>
      <c r="M1208" s="214"/>
    </row>
    <row r="1209" spans="1:13" s="180" customFormat="1" ht="20.100000000000001" customHeight="1" x14ac:dyDescent="0.25">
      <c r="A1209" s="384"/>
      <c r="B1209" s="16">
        <v>3295251047</v>
      </c>
      <c r="C1209" s="8">
        <v>17416075</v>
      </c>
      <c r="D1209" s="306">
        <v>8028742044047</v>
      </c>
      <c r="E1209" s="16" t="s">
        <v>1092</v>
      </c>
      <c r="F1209" s="44" t="s">
        <v>6</v>
      </c>
      <c r="G1209" s="17">
        <v>531</v>
      </c>
      <c r="H1209" s="47">
        <f t="shared" si="24"/>
        <v>531</v>
      </c>
      <c r="I1209" s="46"/>
      <c r="J1209" s="46"/>
      <c r="K1209" s="46"/>
      <c r="L1209" s="46"/>
      <c r="M1209" s="214"/>
    </row>
    <row r="1210" spans="1:13" s="180" customFormat="1" ht="20.100000000000001" customHeight="1" x14ac:dyDescent="0.25">
      <c r="A1210" s="384"/>
      <c r="B1210" s="16">
        <v>3295251048</v>
      </c>
      <c r="C1210" s="8">
        <v>17416090</v>
      </c>
      <c r="D1210" s="306">
        <v>8028742044122</v>
      </c>
      <c r="E1210" s="16" t="s">
        <v>1093</v>
      </c>
      <c r="F1210" s="44" t="s">
        <v>6</v>
      </c>
      <c r="G1210" s="17">
        <v>459</v>
      </c>
      <c r="H1210" s="47">
        <f t="shared" si="24"/>
        <v>459</v>
      </c>
      <c r="I1210" s="46"/>
      <c r="J1210" s="46"/>
      <c r="K1210" s="46"/>
      <c r="L1210" s="46"/>
      <c r="M1210" s="214"/>
    </row>
    <row r="1211" spans="1:13" s="180" customFormat="1" ht="20.100000000000001" customHeight="1" x14ac:dyDescent="0.25">
      <c r="A1211" s="384"/>
      <c r="B1211" s="16">
        <v>3295251049</v>
      </c>
      <c r="C1211" s="8">
        <v>17416110</v>
      </c>
      <c r="D1211" s="306">
        <v>8028742044153</v>
      </c>
      <c r="E1211" s="16" t="s">
        <v>1094</v>
      </c>
      <c r="F1211" s="44" t="s">
        <v>6</v>
      </c>
      <c r="G1211" s="17">
        <v>863</v>
      </c>
      <c r="H1211" s="47">
        <f t="shared" si="24"/>
        <v>863</v>
      </c>
      <c r="I1211" s="46"/>
      <c r="J1211" s="46"/>
      <c r="K1211" s="46"/>
      <c r="L1211" s="46"/>
      <c r="M1211" s="214"/>
    </row>
    <row r="1212" spans="1:13" s="180" customFormat="1" ht="20.100000000000001" customHeight="1" x14ac:dyDescent="0.25">
      <c r="A1212" s="384"/>
      <c r="B1212" s="16">
        <v>3295251050</v>
      </c>
      <c r="C1212" s="8">
        <v>17416125</v>
      </c>
      <c r="D1212" s="306">
        <v>8028742017980</v>
      </c>
      <c r="E1212" s="16" t="s">
        <v>1095</v>
      </c>
      <c r="F1212" s="44" t="s">
        <v>6</v>
      </c>
      <c r="G1212" s="17">
        <v>1318</v>
      </c>
      <c r="H1212" s="47">
        <f t="shared" si="24"/>
        <v>1318</v>
      </c>
      <c r="I1212" s="46"/>
      <c r="J1212" s="46"/>
      <c r="K1212" s="46"/>
      <c r="L1212" s="46"/>
      <c r="M1212" s="214"/>
    </row>
    <row r="1213" spans="1:13" s="180" customFormat="1" ht="20.100000000000001" customHeight="1" x14ac:dyDescent="0.25">
      <c r="A1213" s="384"/>
      <c r="B1213" s="16">
        <v>3295251051</v>
      </c>
      <c r="C1213" s="8">
        <v>17416140</v>
      </c>
      <c r="D1213" s="306">
        <v>8028742017997</v>
      </c>
      <c r="E1213" s="16" t="s">
        <v>1096</v>
      </c>
      <c r="F1213" s="44" t="s">
        <v>6</v>
      </c>
      <c r="G1213" s="17">
        <v>1584</v>
      </c>
      <c r="H1213" s="47">
        <f t="shared" si="24"/>
        <v>1584</v>
      </c>
      <c r="I1213" s="46"/>
      <c r="J1213" s="46"/>
      <c r="K1213" s="46"/>
      <c r="L1213" s="46"/>
      <c r="M1213" s="214"/>
    </row>
    <row r="1214" spans="1:13" s="180" customFormat="1" ht="20.100000000000001" customHeight="1" x14ac:dyDescent="0.25">
      <c r="A1214" s="384"/>
      <c r="B1214" s="16">
        <v>3295251052</v>
      </c>
      <c r="C1214" s="8">
        <v>17416160</v>
      </c>
      <c r="D1214" s="306">
        <v>8028742018000</v>
      </c>
      <c r="E1214" s="16" t="s">
        <v>1097</v>
      </c>
      <c r="F1214" s="44" t="s">
        <v>6</v>
      </c>
      <c r="G1214" s="17">
        <v>1879</v>
      </c>
      <c r="H1214" s="47">
        <f t="shared" si="24"/>
        <v>1879</v>
      </c>
      <c r="I1214" s="46"/>
      <c r="J1214" s="46"/>
      <c r="K1214" s="46"/>
      <c r="L1214" s="46"/>
      <c r="M1214" s="214"/>
    </row>
    <row r="1215" spans="1:13" s="180" customFormat="1" ht="20.100000000000001" customHeight="1" x14ac:dyDescent="0.25">
      <c r="A1215" s="384"/>
      <c r="B1215" s="16">
        <v>3295251053</v>
      </c>
      <c r="C1215" s="8">
        <v>17416180</v>
      </c>
      <c r="D1215" s="306">
        <v>8028742018017</v>
      </c>
      <c r="E1215" s="16" t="s">
        <v>1098</v>
      </c>
      <c r="F1215" s="44" t="s">
        <v>6</v>
      </c>
      <c r="G1215" s="17">
        <v>2348</v>
      </c>
      <c r="H1215" s="47">
        <f t="shared" si="24"/>
        <v>2348</v>
      </c>
      <c r="I1215" s="46"/>
      <c r="J1215" s="46"/>
      <c r="K1215" s="46"/>
      <c r="L1215" s="46"/>
      <c r="M1215" s="214"/>
    </row>
    <row r="1216" spans="1:13" s="180" customFormat="1" ht="20.100000000000001" customHeight="1" x14ac:dyDescent="0.25">
      <c r="A1216" s="384"/>
      <c r="B1216" s="16">
        <v>3295251054</v>
      </c>
      <c r="C1216" s="8">
        <v>17416200</v>
      </c>
      <c r="D1216" s="306">
        <v>8028742018024</v>
      </c>
      <c r="E1216" s="16" t="s">
        <v>1099</v>
      </c>
      <c r="F1216" s="44" t="s">
        <v>6</v>
      </c>
      <c r="G1216" s="17">
        <v>3201</v>
      </c>
      <c r="H1216" s="47">
        <f t="shared" si="24"/>
        <v>3201</v>
      </c>
      <c r="I1216" s="46"/>
      <c r="J1216" s="46"/>
      <c r="K1216" s="46"/>
      <c r="L1216" s="46"/>
      <c r="M1216" s="214"/>
    </row>
    <row r="1217" spans="1:13" s="180" customFormat="1" ht="20.100000000000001" customHeight="1" x14ac:dyDescent="0.25">
      <c r="A1217" s="384"/>
      <c r="B1217" s="16">
        <v>3295251055</v>
      </c>
      <c r="C1217" s="8">
        <v>17416225</v>
      </c>
      <c r="D1217" s="306">
        <v>8028742018031</v>
      </c>
      <c r="E1217" s="16" t="s">
        <v>1100</v>
      </c>
      <c r="F1217" s="44" t="s">
        <v>6</v>
      </c>
      <c r="G1217" s="17">
        <v>3681</v>
      </c>
      <c r="H1217" s="47">
        <f t="shared" si="24"/>
        <v>3681</v>
      </c>
      <c r="I1217" s="46"/>
      <c r="J1217" s="46"/>
      <c r="K1217" s="46"/>
      <c r="L1217" s="46"/>
      <c r="M1217" s="214"/>
    </row>
    <row r="1218" spans="1:13" s="180" customFormat="1" ht="20.100000000000001" customHeight="1" x14ac:dyDescent="0.25">
      <c r="A1218" s="384"/>
      <c r="B1218" s="16">
        <v>3295251056</v>
      </c>
      <c r="C1218" s="8">
        <v>17416250</v>
      </c>
      <c r="D1218" s="306">
        <v>8028742018048</v>
      </c>
      <c r="E1218" s="16" t="s">
        <v>1101</v>
      </c>
      <c r="F1218" s="44" t="s">
        <v>6</v>
      </c>
      <c r="G1218" s="17">
        <v>5765</v>
      </c>
      <c r="H1218" s="47">
        <f t="shared" si="24"/>
        <v>5765</v>
      </c>
      <c r="I1218" s="46"/>
      <c r="J1218" s="46"/>
      <c r="K1218" s="46"/>
      <c r="L1218" s="46"/>
      <c r="M1218" s="214"/>
    </row>
    <row r="1219" spans="1:13" s="180" customFormat="1" ht="20.100000000000001" customHeight="1" x14ac:dyDescent="0.25">
      <c r="A1219" s="384"/>
      <c r="B1219" s="16">
        <v>3295251057</v>
      </c>
      <c r="C1219" s="8">
        <v>17416280</v>
      </c>
      <c r="D1219" s="306">
        <v>8028742049714</v>
      </c>
      <c r="E1219" s="16" t="s">
        <v>1102</v>
      </c>
      <c r="F1219" s="44" t="s">
        <v>6</v>
      </c>
      <c r="G1219" s="17">
        <v>16333</v>
      </c>
      <c r="H1219" s="47">
        <f t="shared" si="24"/>
        <v>16333</v>
      </c>
      <c r="I1219" s="46"/>
      <c r="J1219" s="46"/>
      <c r="K1219" s="46"/>
      <c r="L1219" s="46"/>
      <c r="M1219" s="214"/>
    </row>
    <row r="1220" spans="1:13" s="180" customFormat="1" ht="20.100000000000001" customHeight="1" x14ac:dyDescent="0.25">
      <c r="A1220" s="384"/>
      <c r="B1220" s="16">
        <v>3295251058</v>
      </c>
      <c r="C1220" s="8">
        <v>17416315</v>
      </c>
      <c r="D1220" s="306">
        <v>8028742031986</v>
      </c>
      <c r="E1220" s="16" t="s">
        <v>1103</v>
      </c>
      <c r="F1220" s="44" t="s">
        <v>6</v>
      </c>
      <c r="G1220" s="17">
        <v>13313</v>
      </c>
      <c r="H1220" s="47">
        <f t="shared" si="24"/>
        <v>13313</v>
      </c>
      <c r="I1220" s="46"/>
      <c r="J1220" s="46"/>
      <c r="K1220" s="46"/>
      <c r="L1220" s="46"/>
      <c r="M1220" s="214"/>
    </row>
    <row r="1221" spans="1:13" s="180" customFormat="1" ht="20.100000000000001" customHeight="1" x14ac:dyDescent="0.25">
      <c r="A1221" s="245" t="s">
        <v>860</v>
      </c>
      <c r="B1221" s="16">
        <v>3295252132</v>
      </c>
      <c r="C1221" s="8">
        <v>17410090</v>
      </c>
      <c r="D1221" s="306">
        <v>8028742044115</v>
      </c>
      <c r="E1221" s="16" t="s">
        <v>1104</v>
      </c>
      <c r="F1221" s="44" t="s">
        <v>6</v>
      </c>
      <c r="G1221" s="17">
        <v>449</v>
      </c>
      <c r="H1221" s="47">
        <f t="shared" si="24"/>
        <v>449</v>
      </c>
      <c r="I1221" s="46"/>
      <c r="J1221" s="46"/>
      <c r="K1221" s="46"/>
      <c r="L1221" s="46"/>
      <c r="M1221" s="214"/>
    </row>
    <row r="1222" spans="1:13" s="180" customFormat="1" ht="20.100000000000001" customHeight="1" x14ac:dyDescent="0.25">
      <c r="A1222" s="384"/>
      <c r="B1222" s="16">
        <v>3295252133</v>
      </c>
      <c r="C1222" s="8">
        <v>17410110</v>
      </c>
      <c r="D1222" s="306">
        <v>8028742044146</v>
      </c>
      <c r="E1222" s="16" t="s">
        <v>1105</v>
      </c>
      <c r="F1222" s="44" t="s">
        <v>6</v>
      </c>
      <c r="G1222" s="17">
        <v>824</v>
      </c>
      <c r="H1222" s="47">
        <f t="shared" si="24"/>
        <v>824</v>
      </c>
      <c r="I1222" s="46"/>
      <c r="J1222" s="46"/>
      <c r="K1222" s="46"/>
      <c r="L1222" s="46"/>
      <c r="M1222" s="214"/>
    </row>
    <row r="1223" spans="1:13" s="180" customFormat="1" ht="20.100000000000001" customHeight="1" x14ac:dyDescent="0.25">
      <c r="A1223" s="384"/>
      <c r="B1223" s="16">
        <v>3295252137</v>
      </c>
      <c r="C1223" s="8">
        <v>17410125</v>
      </c>
      <c r="D1223" s="306">
        <v>8028742017874</v>
      </c>
      <c r="E1223" s="16" t="s">
        <v>1106</v>
      </c>
      <c r="F1223" s="44" t="s">
        <v>6</v>
      </c>
      <c r="G1223" s="17">
        <v>1313</v>
      </c>
      <c r="H1223" s="47">
        <f t="shared" si="24"/>
        <v>1313</v>
      </c>
      <c r="I1223" s="46"/>
      <c r="J1223" s="46"/>
      <c r="K1223" s="46"/>
      <c r="L1223" s="46"/>
      <c r="M1223" s="214"/>
    </row>
    <row r="1224" spans="1:13" s="180" customFormat="1" ht="20.100000000000001" customHeight="1" x14ac:dyDescent="0.25">
      <c r="A1224" s="384"/>
      <c r="B1224" s="16">
        <v>3295252138</v>
      </c>
      <c r="C1224" s="8">
        <v>17410140</v>
      </c>
      <c r="D1224" s="306">
        <v>8028742017881</v>
      </c>
      <c r="E1224" s="16" t="s">
        <v>1107</v>
      </c>
      <c r="F1224" s="44" t="s">
        <v>6</v>
      </c>
      <c r="G1224" s="17">
        <v>1524</v>
      </c>
      <c r="H1224" s="47">
        <f t="shared" si="24"/>
        <v>1524</v>
      </c>
      <c r="I1224" s="46"/>
      <c r="J1224" s="46"/>
      <c r="K1224" s="46"/>
      <c r="L1224" s="46"/>
      <c r="M1224" s="214"/>
    </row>
    <row r="1225" spans="1:13" s="180" customFormat="1" ht="20.100000000000001" customHeight="1" x14ac:dyDescent="0.25">
      <c r="A1225" s="384"/>
      <c r="B1225" s="16">
        <v>3295252139</v>
      </c>
      <c r="C1225" s="8">
        <v>17410160</v>
      </c>
      <c r="D1225" s="306">
        <v>8028742017898</v>
      </c>
      <c r="E1225" s="16" t="s">
        <v>1108</v>
      </c>
      <c r="F1225" s="44" t="s">
        <v>6</v>
      </c>
      <c r="G1225" s="17">
        <v>1836</v>
      </c>
      <c r="H1225" s="47">
        <f t="shared" si="24"/>
        <v>1836</v>
      </c>
      <c r="I1225" s="46"/>
      <c r="J1225" s="46"/>
      <c r="K1225" s="46"/>
      <c r="L1225" s="46"/>
      <c r="M1225" s="214"/>
    </row>
    <row r="1226" spans="1:13" s="180" customFormat="1" ht="20.100000000000001" customHeight="1" x14ac:dyDescent="0.25">
      <c r="A1226" s="384"/>
      <c r="B1226" s="16">
        <v>3295252142</v>
      </c>
      <c r="C1226" s="8">
        <v>17410180</v>
      </c>
      <c r="D1226" s="306">
        <v>8028742017904</v>
      </c>
      <c r="E1226" s="16" t="s">
        <v>1109</v>
      </c>
      <c r="F1226" s="44" t="s">
        <v>6</v>
      </c>
      <c r="G1226" s="17">
        <v>2181</v>
      </c>
      <c r="H1226" s="47">
        <f t="shared" si="24"/>
        <v>2181</v>
      </c>
      <c r="I1226" s="46"/>
      <c r="J1226" s="46"/>
      <c r="K1226" s="46"/>
      <c r="L1226" s="46"/>
      <c r="M1226" s="214"/>
    </row>
    <row r="1227" spans="1:13" s="180" customFormat="1" ht="20.100000000000001" customHeight="1" x14ac:dyDescent="0.25">
      <c r="A1227" s="384"/>
      <c r="B1227" s="16">
        <v>3295252143</v>
      </c>
      <c r="C1227" s="8">
        <v>17410200</v>
      </c>
      <c r="D1227" s="306">
        <v>8028742017911</v>
      </c>
      <c r="E1227" s="16" t="s">
        <v>1110</v>
      </c>
      <c r="F1227" s="44" t="s">
        <v>6</v>
      </c>
      <c r="G1227" s="17">
        <v>2816</v>
      </c>
      <c r="H1227" s="47">
        <f t="shared" si="24"/>
        <v>2816</v>
      </c>
      <c r="I1227" s="46"/>
      <c r="J1227" s="46"/>
      <c r="K1227" s="46"/>
      <c r="L1227" s="46"/>
      <c r="M1227" s="214"/>
    </row>
    <row r="1228" spans="1:13" s="180" customFormat="1" ht="22.5" customHeight="1" x14ac:dyDescent="0.25">
      <c r="A1228" s="384"/>
      <c r="B1228" s="16">
        <v>3295252144</v>
      </c>
      <c r="C1228" s="8">
        <v>17410225</v>
      </c>
      <c r="D1228" s="306">
        <v>8028742017928</v>
      </c>
      <c r="E1228" s="16" t="s">
        <v>1111</v>
      </c>
      <c r="F1228" s="44" t="s">
        <v>6</v>
      </c>
      <c r="G1228" s="17">
        <v>3255</v>
      </c>
      <c r="H1228" s="47">
        <f t="shared" si="24"/>
        <v>3255</v>
      </c>
      <c r="I1228" s="46"/>
      <c r="J1228" s="46"/>
      <c r="K1228" s="46"/>
      <c r="L1228" s="46"/>
      <c r="M1228" s="214"/>
    </row>
    <row r="1229" spans="1:13" s="180" customFormat="1" ht="22.5" customHeight="1" x14ac:dyDescent="0.25">
      <c r="A1229" s="384"/>
      <c r="B1229" s="16">
        <v>3295252145</v>
      </c>
      <c r="C1229" s="8">
        <v>17410250</v>
      </c>
      <c r="D1229" s="306">
        <v>8028742017935</v>
      </c>
      <c r="E1229" s="16" t="s">
        <v>1112</v>
      </c>
      <c r="F1229" s="44" t="s">
        <v>6</v>
      </c>
      <c r="G1229" s="17">
        <v>4803</v>
      </c>
      <c r="H1229" s="47">
        <f t="shared" si="24"/>
        <v>4803</v>
      </c>
      <c r="I1229" s="46"/>
      <c r="J1229" s="46"/>
      <c r="K1229" s="46"/>
      <c r="L1229" s="46"/>
      <c r="M1229" s="214"/>
    </row>
    <row r="1230" spans="1:13" s="180" customFormat="1" ht="20.100000000000001" customHeight="1" x14ac:dyDescent="0.25">
      <c r="A1230" s="384"/>
      <c r="B1230" s="16">
        <v>3295252146</v>
      </c>
      <c r="C1230" s="8">
        <v>17410280</v>
      </c>
      <c r="D1230" s="306">
        <v>8028742049707</v>
      </c>
      <c r="E1230" s="16" t="s">
        <v>1113</v>
      </c>
      <c r="F1230" s="44" t="s">
        <v>6</v>
      </c>
      <c r="G1230" s="17">
        <v>14823</v>
      </c>
      <c r="H1230" s="47">
        <f t="shared" si="24"/>
        <v>14823</v>
      </c>
      <c r="I1230" s="46"/>
      <c r="J1230" s="46"/>
      <c r="K1230" s="46"/>
      <c r="L1230" s="46"/>
      <c r="M1230" s="214"/>
    </row>
    <row r="1231" spans="1:13" s="180" customFormat="1" ht="20.100000000000001" customHeight="1" x14ac:dyDescent="0.25">
      <c r="A1231" s="384"/>
      <c r="B1231" s="16">
        <v>3295252147</v>
      </c>
      <c r="C1231" s="8">
        <v>17410315</v>
      </c>
      <c r="D1231" s="306">
        <v>8028742032624</v>
      </c>
      <c r="E1231" s="16" t="s">
        <v>1114</v>
      </c>
      <c r="F1231" s="44" t="s">
        <v>6</v>
      </c>
      <c r="G1231" s="17">
        <v>12351</v>
      </c>
      <c r="H1231" s="47">
        <f t="shared" si="24"/>
        <v>12351</v>
      </c>
      <c r="I1231" s="46"/>
      <c r="J1231" s="46"/>
      <c r="K1231" s="46"/>
      <c r="L1231" s="46"/>
      <c r="M1231" s="214"/>
    </row>
    <row r="1232" spans="1:13" s="180" customFormat="1" ht="20.100000000000001" customHeight="1" x14ac:dyDescent="0.25">
      <c r="A1232" s="245" t="s">
        <v>861</v>
      </c>
      <c r="B1232" s="16">
        <v>3295251059</v>
      </c>
      <c r="C1232" s="8">
        <v>17516025</v>
      </c>
      <c r="D1232" s="306"/>
      <c r="E1232" s="16" t="s">
        <v>1115</v>
      </c>
      <c r="F1232" s="44" t="s">
        <v>6</v>
      </c>
      <c r="G1232" s="17">
        <v>118</v>
      </c>
      <c r="H1232" s="47">
        <f t="shared" si="24"/>
        <v>118</v>
      </c>
      <c r="I1232" s="46"/>
      <c r="J1232" s="46"/>
      <c r="K1232" s="46"/>
      <c r="L1232" s="46"/>
      <c r="M1232" s="214"/>
    </row>
    <row r="1233" spans="1:13" s="180" customFormat="1" ht="20.100000000000001" customHeight="1" x14ac:dyDescent="0.25">
      <c r="A1233" s="384"/>
      <c r="B1233" s="16">
        <v>3295251060</v>
      </c>
      <c r="C1233" s="8">
        <v>17516032</v>
      </c>
      <c r="D1233" s="306">
        <v>8028742022281</v>
      </c>
      <c r="E1233" s="16" t="s">
        <v>1116</v>
      </c>
      <c r="F1233" s="44" t="s">
        <v>6</v>
      </c>
      <c r="G1233" s="17">
        <v>141</v>
      </c>
      <c r="H1233" s="47">
        <f t="shared" si="24"/>
        <v>141</v>
      </c>
      <c r="I1233" s="46"/>
      <c r="J1233" s="46"/>
      <c r="K1233" s="46"/>
      <c r="L1233" s="46"/>
      <c r="M1233" s="214"/>
    </row>
    <row r="1234" spans="1:13" s="180" customFormat="1" ht="20.100000000000001" customHeight="1" x14ac:dyDescent="0.25">
      <c r="A1234" s="384"/>
      <c r="B1234" s="16">
        <v>3295251061</v>
      </c>
      <c r="C1234" s="8">
        <v>17516040</v>
      </c>
      <c r="D1234" s="306">
        <v>8028742022298</v>
      </c>
      <c r="E1234" s="16" t="s">
        <v>1117</v>
      </c>
      <c r="F1234" s="44" t="s">
        <v>6</v>
      </c>
      <c r="G1234" s="17">
        <v>174</v>
      </c>
      <c r="H1234" s="47">
        <f t="shared" si="24"/>
        <v>174</v>
      </c>
      <c r="I1234" s="46"/>
      <c r="J1234" s="46"/>
      <c r="K1234" s="46"/>
      <c r="L1234" s="46"/>
      <c r="M1234" s="214"/>
    </row>
    <row r="1235" spans="1:13" s="180" customFormat="1" ht="20.100000000000001" customHeight="1" x14ac:dyDescent="0.25">
      <c r="A1235" s="384"/>
      <c r="B1235" s="16">
        <v>3295251062</v>
      </c>
      <c r="C1235" s="8">
        <v>17516050</v>
      </c>
      <c r="D1235" s="306">
        <v>8028742022304</v>
      </c>
      <c r="E1235" s="16" t="s">
        <v>1118</v>
      </c>
      <c r="F1235" s="44" t="s">
        <v>6</v>
      </c>
      <c r="G1235" s="17">
        <v>194</v>
      </c>
      <c r="H1235" s="47">
        <f t="shared" si="24"/>
        <v>194</v>
      </c>
      <c r="I1235" s="46"/>
      <c r="J1235" s="46"/>
      <c r="K1235" s="46"/>
      <c r="L1235" s="46"/>
      <c r="M1235" s="214"/>
    </row>
    <row r="1236" spans="1:13" s="180" customFormat="1" ht="20.100000000000001" customHeight="1" x14ac:dyDescent="0.25">
      <c r="A1236" s="384"/>
      <c r="B1236" s="16">
        <v>3295251063</v>
      </c>
      <c r="C1236" s="8">
        <v>17516063</v>
      </c>
      <c r="D1236" s="306">
        <v>8028742018123</v>
      </c>
      <c r="E1236" s="16" t="s">
        <v>1119</v>
      </c>
      <c r="F1236" s="44" t="s">
        <v>6</v>
      </c>
      <c r="G1236" s="17">
        <v>348</v>
      </c>
      <c r="H1236" s="47">
        <f t="shared" si="24"/>
        <v>348</v>
      </c>
      <c r="I1236" s="46"/>
      <c r="J1236" s="46"/>
      <c r="K1236" s="46"/>
      <c r="L1236" s="46"/>
      <c r="M1236" s="214"/>
    </row>
    <row r="1237" spans="1:13" s="180" customFormat="1" ht="20.100000000000001" customHeight="1" x14ac:dyDescent="0.25">
      <c r="A1237" s="384"/>
      <c r="B1237" s="16">
        <v>3295251064</v>
      </c>
      <c r="C1237" s="8">
        <v>17516075</v>
      </c>
      <c r="D1237" s="306">
        <v>8028742018130</v>
      </c>
      <c r="E1237" s="16" t="s">
        <v>1120</v>
      </c>
      <c r="F1237" s="44" t="s">
        <v>6</v>
      </c>
      <c r="G1237" s="17">
        <v>537</v>
      </c>
      <c r="H1237" s="47">
        <f t="shared" si="24"/>
        <v>537</v>
      </c>
      <c r="I1237" s="46"/>
      <c r="J1237" s="46"/>
      <c r="K1237" s="46"/>
      <c r="L1237" s="46"/>
      <c r="M1237" s="214"/>
    </row>
    <row r="1238" spans="1:13" s="180" customFormat="1" ht="20.100000000000001" customHeight="1" x14ac:dyDescent="0.25">
      <c r="A1238" s="384"/>
      <c r="B1238" s="16">
        <v>3295251065</v>
      </c>
      <c r="C1238" s="8">
        <v>17516090</v>
      </c>
      <c r="D1238" s="306">
        <v>8028742018147</v>
      </c>
      <c r="E1238" s="16" t="s">
        <v>1121</v>
      </c>
      <c r="F1238" s="44" t="s">
        <v>6</v>
      </c>
      <c r="G1238" s="17">
        <v>431</v>
      </c>
      <c r="H1238" s="47">
        <f t="shared" ref="H1238:H1301" si="25">G1238*(100-$H$980)/100</f>
        <v>431</v>
      </c>
      <c r="I1238" s="46"/>
      <c r="J1238" s="46"/>
      <c r="K1238" s="46"/>
      <c r="L1238" s="46"/>
      <c r="M1238" s="214"/>
    </row>
    <row r="1239" spans="1:13" s="180" customFormat="1" ht="20.100000000000001" customHeight="1" x14ac:dyDescent="0.25">
      <c r="A1239" s="384"/>
      <c r="B1239" s="16">
        <v>3295251066</v>
      </c>
      <c r="C1239" s="8">
        <v>17516110</v>
      </c>
      <c r="D1239" s="306">
        <v>8028742018154</v>
      </c>
      <c r="E1239" s="16" t="s">
        <v>1122</v>
      </c>
      <c r="F1239" s="44" t="s">
        <v>6</v>
      </c>
      <c r="G1239" s="17">
        <v>785</v>
      </c>
      <c r="H1239" s="47">
        <f t="shared" si="25"/>
        <v>785</v>
      </c>
      <c r="I1239" s="46"/>
      <c r="J1239" s="46"/>
      <c r="K1239" s="46"/>
      <c r="L1239" s="46"/>
      <c r="M1239" s="214"/>
    </row>
    <row r="1240" spans="1:13" s="180" customFormat="1" ht="20.100000000000001" customHeight="1" x14ac:dyDescent="0.25">
      <c r="A1240" s="384"/>
      <c r="B1240" s="16">
        <v>3295251067</v>
      </c>
      <c r="C1240" s="8">
        <v>17516125</v>
      </c>
      <c r="D1240" s="306">
        <v>8028742018161</v>
      </c>
      <c r="E1240" s="16" t="s">
        <v>1123</v>
      </c>
      <c r="F1240" s="44" t="s">
        <v>6</v>
      </c>
      <c r="G1240" s="17">
        <v>1018</v>
      </c>
      <c r="H1240" s="47">
        <f t="shared" si="25"/>
        <v>1018</v>
      </c>
      <c r="I1240" s="46"/>
      <c r="J1240" s="46"/>
      <c r="K1240" s="46"/>
      <c r="L1240" s="46"/>
      <c r="M1240" s="214"/>
    </row>
    <row r="1241" spans="1:13" s="180" customFormat="1" ht="20.100000000000001" customHeight="1" x14ac:dyDescent="0.25">
      <c r="A1241" s="384"/>
      <c r="B1241" s="16">
        <v>3295251068</v>
      </c>
      <c r="C1241" s="8">
        <v>17516140</v>
      </c>
      <c r="D1241" s="306">
        <v>8028742018178</v>
      </c>
      <c r="E1241" s="16" t="s">
        <v>1124</v>
      </c>
      <c r="F1241" s="44" t="s">
        <v>6</v>
      </c>
      <c r="G1241" s="17">
        <v>1590</v>
      </c>
      <c r="H1241" s="47">
        <f t="shared" si="25"/>
        <v>1590</v>
      </c>
      <c r="I1241" s="46"/>
      <c r="J1241" s="46"/>
      <c r="K1241" s="46"/>
      <c r="L1241" s="46"/>
      <c r="M1241" s="214"/>
    </row>
    <row r="1242" spans="1:13" s="180" customFormat="1" ht="20.100000000000001" customHeight="1" x14ac:dyDescent="0.25">
      <c r="A1242" s="384"/>
      <c r="B1242" s="16">
        <v>3295251069</v>
      </c>
      <c r="C1242" s="8">
        <v>17516160</v>
      </c>
      <c r="D1242" s="306">
        <v>8028742043897</v>
      </c>
      <c r="E1242" s="16" t="s">
        <v>1125</v>
      </c>
      <c r="F1242" s="44" t="s">
        <v>6</v>
      </c>
      <c r="G1242" s="17">
        <v>1875</v>
      </c>
      <c r="H1242" s="47">
        <f t="shared" si="25"/>
        <v>1875</v>
      </c>
      <c r="I1242" s="46"/>
      <c r="J1242" s="46"/>
      <c r="K1242" s="46"/>
      <c r="L1242" s="46"/>
      <c r="M1242" s="214"/>
    </row>
    <row r="1243" spans="1:13" s="180" customFormat="1" ht="20.100000000000001" customHeight="1" x14ac:dyDescent="0.25">
      <c r="A1243" s="384"/>
      <c r="B1243" s="16">
        <v>3295251070</v>
      </c>
      <c r="C1243" s="8">
        <v>17516180</v>
      </c>
      <c r="D1243" s="306">
        <v>8028742018192</v>
      </c>
      <c r="E1243" s="16" t="s">
        <v>1126</v>
      </c>
      <c r="F1243" s="44" t="s">
        <v>6</v>
      </c>
      <c r="G1243" s="17">
        <v>2356</v>
      </c>
      <c r="H1243" s="47">
        <f t="shared" si="25"/>
        <v>2356</v>
      </c>
      <c r="I1243" s="46"/>
      <c r="J1243" s="46"/>
      <c r="K1243" s="46"/>
      <c r="L1243" s="46"/>
      <c r="M1243" s="214"/>
    </row>
    <row r="1244" spans="1:13" s="180" customFormat="1" ht="20.100000000000001" customHeight="1" x14ac:dyDescent="0.25">
      <c r="A1244" s="384"/>
      <c r="B1244" s="16">
        <v>3295251071</v>
      </c>
      <c r="C1244" s="8">
        <v>17516200</v>
      </c>
      <c r="D1244" s="306">
        <v>8028742018208</v>
      </c>
      <c r="E1244" s="16" t="s">
        <v>1127</v>
      </c>
      <c r="F1244" s="44" t="s">
        <v>6</v>
      </c>
      <c r="G1244" s="17">
        <v>3208</v>
      </c>
      <c r="H1244" s="47">
        <f t="shared" si="25"/>
        <v>3208</v>
      </c>
      <c r="I1244" s="46"/>
      <c r="J1244" s="46"/>
      <c r="K1244" s="46"/>
      <c r="L1244" s="46"/>
      <c r="M1244" s="214"/>
    </row>
    <row r="1245" spans="1:13" s="180" customFormat="1" ht="20.100000000000001" customHeight="1" x14ac:dyDescent="0.25">
      <c r="A1245" s="384"/>
      <c r="B1245" s="16">
        <v>3295251072</v>
      </c>
      <c r="C1245" s="8">
        <v>17516225</v>
      </c>
      <c r="D1245" s="306">
        <v>8028742018215</v>
      </c>
      <c r="E1245" s="16" t="s">
        <v>1128</v>
      </c>
      <c r="F1245" s="44" t="s">
        <v>6</v>
      </c>
      <c r="G1245" s="17">
        <v>3411</v>
      </c>
      <c r="H1245" s="47">
        <f t="shared" si="25"/>
        <v>3411</v>
      </c>
      <c r="I1245" s="46"/>
      <c r="J1245" s="46"/>
      <c r="K1245" s="46"/>
      <c r="L1245" s="46"/>
      <c r="M1245" s="214"/>
    </row>
    <row r="1246" spans="1:13" s="180" customFormat="1" ht="20.100000000000001" customHeight="1" x14ac:dyDescent="0.25">
      <c r="A1246" s="384"/>
      <c r="B1246" s="16">
        <v>3295251073</v>
      </c>
      <c r="C1246" s="8">
        <v>17516250</v>
      </c>
      <c r="D1246" s="306">
        <v>8028742018222</v>
      </c>
      <c r="E1246" s="16" t="s">
        <v>1129</v>
      </c>
      <c r="F1246" s="44" t="s">
        <v>6</v>
      </c>
      <c r="G1246" s="17">
        <v>4901</v>
      </c>
      <c r="H1246" s="47">
        <f t="shared" si="25"/>
        <v>4901</v>
      </c>
      <c r="I1246" s="46"/>
      <c r="J1246" s="46"/>
      <c r="K1246" s="46"/>
      <c r="L1246" s="46"/>
      <c r="M1246" s="214"/>
    </row>
    <row r="1247" spans="1:13" s="180" customFormat="1" ht="20.100000000000001" customHeight="1" x14ac:dyDescent="0.25">
      <c r="A1247" s="384"/>
      <c r="B1247" s="16">
        <v>3295251074</v>
      </c>
      <c r="C1247" s="8">
        <v>17516280</v>
      </c>
      <c r="D1247" s="306">
        <v>8028742049738</v>
      </c>
      <c r="E1247" s="16" t="s">
        <v>1130</v>
      </c>
      <c r="F1247" s="44" t="s">
        <v>6</v>
      </c>
      <c r="G1247" s="17">
        <v>9881</v>
      </c>
      <c r="H1247" s="47">
        <f t="shared" si="25"/>
        <v>9881</v>
      </c>
      <c r="I1247" s="46"/>
      <c r="J1247" s="46"/>
      <c r="K1247" s="46"/>
      <c r="L1247" s="46"/>
      <c r="M1247" s="214"/>
    </row>
    <row r="1248" spans="1:13" s="180" customFormat="1" ht="20.100000000000001" customHeight="1" x14ac:dyDescent="0.25">
      <c r="A1248" s="384"/>
      <c r="B1248" s="16">
        <v>3295251075</v>
      </c>
      <c r="C1248" s="8">
        <v>17516315</v>
      </c>
      <c r="D1248" s="306">
        <v>8028742035267</v>
      </c>
      <c r="E1248" s="16" t="s">
        <v>1131</v>
      </c>
      <c r="F1248" s="44" t="s">
        <v>6</v>
      </c>
      <c r="G1248" s="17">
        <v>12379</v>
      </c>
      <c r="H1248" s="47">
        <f t="shared" si="25"/>
        <v>12379</v>
      </c>
      <c r="I1248" s="46"/>
      <c r="J1248" s="46"/>
      <c r="K1248" s="46"/>
      <c r="L1248" s="46"/>
      <c r="M1248" s="214"/>
    </row>
    <row r="1249" spans="1:13" s="180" customFormat="1" ht="20.100000000000001" customHeight="1" x14ac:dyDescent="0.25">
      <c r="A1249" s="245" t="s">
        <v>862</v>
      </c>
      <c r="B1249" s="16">
        <v>3295252153</v>
      </c>
      <c r="C1249" s="8">
        <v>17510090</v>
      </c>
      <c r="D1249" s="306">
        <v>8028742030200</v>
      </c>
      <c r="E1249" s="16" t="s">
        <v>1132</v>
      </c>
      <c r="F1249" s="44" t="s">
        <v>6</v>
      </c>
      <c r="G1249" s="17">
        <v>427</v>
      </c>
      <c r="H1249" s="47">
        <f t="shared" si="25"/>
        <v>427</v>
      </c>
      <c r="I1249" s="46"/>
      <c r="J1249" s="46"/>
      <c r="K1249" s="46"/>
      <c r="L1249" s="46"/>
      <c r="M1249" s="214"/>
    </row>
    <row r="1250" spans="1:13" s="180" customFormat="1" ht="20.100000000000001" customHeight="1" x14ac:dyDescent="0.25">
      <c r="A1250" s="384"/>
      <c r="B1250" s="16">
        <v>3295252154</v>
      </c>
      <c r="C1250" s="8">
        <v>17510110</v>
      </c>
      <c r="D1250" s="306">
        <v>8028742030217</v>
      </c>
      <c r="E1250" s="16" t="s">
        <v>1133</v>
      </c>
      <c r="F1250" s="44" t="s">
        <v>6</v>
      </c>
      <c r="G1250" s="17">
        <v>777</v>
      </c>
      <c r="H1250" s="47">
        <f t="shared" si="25"/>
        <v>777</v>
      </c>
      <c r="I1250" s="46"/>
      <c r="J1250" s="46"/>
      <c r="K1250" s="46"/>
      <c r="L1250" s="46"/>
      <c r="M1250" s="214"/>
    </row>
    <row r="1251" spans="1:13" s="180" customFormat="1" ht="20.100000000000001" customHeight="1" x14ac:dyDescent="0.25">
      <c r="A1251" s="384"/>
      <c r="B1251" s="16">
        <v>3295252155</v>
      </c>
      <c r="C1251" s="8">
        <v>17510125</v>
      </c>
      <c r="D1251" s="306">
        <v>8028742018055</v>
      </c>
      <c r="E1251" s="16" t="s">
        <v>1134</v>
      </c>
      <c r="F1251" s="44" t="s">
        <v>6</v>
      </c>
      <c r="G1251" s="17">
        <v>1007</v>
      </c>
      <c r="H1251" s="47">
        <f t="shared" si="25"/>
        <v>1007</v>
      </c>
      <c r="I1251" s="46"/>
      <c r="J1251" s="46"/>
      <c r="K1251" s="46"/>
      <c r="L1251" s="46"/>
      <c r="M1251" s="214"/>
    </row>
    <row r="1252" spans="1:13" s="180" customFormat="1" ht="20.100000000000001" customHeight="1" x14ac:dyDescent="0.25">
      <c r="A1252" s="384"/>
      <c r="B1252" s="16">
        <v>3295252156</v>
      </c>
      <c r="C1252" s="8">
        <v>17510140</v>
      </c>
      <c r="D1252" s="306">
        <v>8028742018062</v>
      </c>
      <c r="E1252" s="16" t="s">
        <v>1135</v>
      </c>
      <c r="F1252" s="44" t="s">
        <v>6</v>
      </c>
      <c r="G1252" s="17">
        <v>1557</v>
      </c>
      <c r="H1252" s="47">
        <f t="shared" si="25"/>
        <v>1557</v>
      </c>
      <c r="I1252" s="46"/>
      <c r="J1252" s="46"/>
      <c r="K1252" s="46"/>
      <c r="L1252" s="46"/>
      <c r="M1252" s="214"/>
    </row>
    <row r="1253" spans="1:13" s="180" customFormat="1" ht="20.100000000000001" customHeight="1" x14ac:dyDescent="0.25">
      <c r="A1253" s="384"/>
      <c r="B1253" s="16">
        <v>3295252157</v>
      </c>
      <c r="C1253" s="8">
        <v>17510160</v>
      </c>
      <c r="D1253" s="306">
        <v>8028742018079</v>
      </c>
      <c r="E1253" s="16" t="s">
        <v>1136</v>
      </c>
      <c r="F1253" s="44" t="s">
        <v>6</v>
      </c>
      <c r="G1253" s="17">
        <v>1836</v>
      </c>
      <c r="H1253" s="47">
        <f t="shared" si="25"/>
        <v>1836</v>
      </c>
      <c r="I1253" s="46"/>
      <c r="J1253" s="46"/>
      <c r="K1253" s="46"/>
      <c r="L1253" s="46"/>
      <c r="M1253" s="214"/>
    </row>
    <row r="1254" spans="1:13" s="180" customFormat="1" ht="20.100000000000001" customHeight="1" x14ac:dyDescent="0.25">
      <c r="A1254" s="384"/>
      <c r="B1254" s="16">
        <v>3295252158</v>
      </c>
      <c r="C1254" s="8">
        <v>17510180</v>
      </c>
      <c r="D1254" s="306">
        <v>8028742018086</v>
      </c>
      <c r="E1254" s="16" t="s">
        <v>1137</v>
      </c>
      <c r="F1254" s="44" t="s">
        <v>6</v>
      </c>
      <c r="G1254" s="17">
        <v>2306</v>
      </c>
      <c r="H1254" s="47">
        <f t="shared" si="25"/>
        <v>2306</v>
      </c>
      <c r="I1254" s="46"/>
      <c r="J1254" s="46"/>
      <c r="K1254" s="46"/>
      <c r="L1254" s="46"/>
      <c r="M1254" s="214"/>
    </row>
    <row r="1255" spans="1:13" s="180" customFormat="1" ht="20.100000000000001" customHeight="1" x14ac:dyDescent="0.25">
      <c r="A1255" s="384"/>
      <c r="B1255" s="16">
        <v>3295252159</v>
      </c>
      <c r="C1255" s="8">
        <v>17510200</v>
      </c>
      <c r="D1255" s="306">
        <v>8028742018093</v>
      </c>
      <c r="E1255" s="16" t="s">
        <v>1138</v>
      </c>
      <c r="F1255" s="44" t="s">
        <v>6</v>
      </c>
      <c r="G1255" s="17">
        <v>2949</v>
      </c>
      <c r="H1255" s="47">
        <f t="shared" si="25"/>
        <v>2949</v>
      </c>
      <c r="I1255" s="46"/>
      <c r="J1255" s="46"/>
      <c r="K1255" s="46"/>
      <c r="L1255" s="46"/>
      <c r="M1255" s="214"/>
    </row>
    <row r="1256" spans="1:13" s="180" customFormat="1" ht="20.100000000000001" customHeight="1" x14ac:dyDescent="0.25">
      <c r="A1256" s="384"/>
      <c r="B1256" s="16">
        <v>3295252160</v>
      </c>
      <c r="C1256" s="8">
        <v>17510225</v>
      </c>
      <c r="D1256" s="306">
        <v>8028742018109</v>
      </c>
      <c r="E1256" s="16" t="s">
        <v>1139</v>
      </c>
      <c r="F1256" s="44" t="s">
        <v>6</v>
      </c>
      <c r="G1256" s="17">
        <v>3167</v>
      </c>
      <c r="H1256" s="47">
        <f t="shared" si="25"/>
        <v>3167</v>
      </c>
      <c r="I1256" s="46"/>
      <c r="J1256" s="46"/>
      <c r="K1256" s="46"/>
      <c r="L1256" s="46"/>
      <c r="M1256" s="214"/>
    </row>
    <row r="1257" spans="1:13" s="180" customFormat="1" ht="20.100000000000001" customHeight="1" x14ac:dyDescent="0.25">
      <c r="A1257" s="384"/>
      <c r="B1257" s="16">
        <v>3295252161</v>
      </c>
      <c r="C1257" s="8">
        <v>17510250</v>
      </c>
      <c r="D1257" s="306">
        <v>8028742018116</v>
      </c>
      <c r="E1257" s="16" t="s">
        <v>1140</v>
      </c>
      <c r="F1257" s="44" t="s">
        <v>6</v>
      </c>
      <c r="G1257" s="17">
        <v>4368</v>
      </c>
      <c r="H1257" s="47">
        <f t="shared" si="25"/>
        <v>4368</v>
      </c>
      <c r="I1257" s="46"/>
      <c r="J1257" s="46"/>
      <c r="K1257" s="46"/>
      <c r="L1257" s="46"/>
      <c r="M1257" s="214"/>
    </row>
    <row r="1258" spans="1:13" s="180" customFormat="1" ht="20.100000000000001" customHeight="1" x14ac:dyDescent="0.25">
      <c r="A1258" s="384"/>
      <c r="B1258" s="16">
        <v>3295252162</v>
      </c>
      <c r="C1258" s="8">
        <v>17510280</v>
      </c>
      <c r="D1258" s="306">
        <v>8028742049721</v>
      </c>
      <c r="E1258" s="16" t="s">
        <v>1141</v>
      </c>
      <c r="F1258" s="44" t="s">
        <v>6</v>
      </c>
      <c r="G1258" s="17">
        <v>8300</v>
      </c>
      <c r="H1258" s="47">
        <f t="shared" si="25"/>
        <v>8300</v>
      </c>
      <c r="I1258" s="46"/>
      <c r="J1258" s="46"/>
      <c r="K1258" s="46"/>
      <c r="L1258" s="46"/>
      <c r="M1258" s="214"/>
    </row>
    <row r="1259" spans="1:13" s="180" customFormat="1" ht="20.100000000000001" customHeight="1" x14ac:dyDescent="0.25">
      <c r="A1259" s="384"/>
      <c r="B1259" s="16">
        <v>3295252163</v>
      </c>
      <c r="C1259" s="8">
        <v>17510315</v>
      </c>
      <c r="D1259" s="306">
        <v>8028742035250</v>
      </c>
      <c r="E1259" s="16" t="s">
        <v>1142</v>
      </c>
      <c r="F1259" s="44" t="s">
        <v>6</v>
      </c>
      <c r="G1259" s="17">
        <v>12249</v>
      </c>
      <c r="H1259" s="47">
        <f t="shared" si="25"/>
        <v>12249</v>
      </c>
      <c r="I1259" s="46"/>
      <c r="J1259" s="46"/>
      <c r="K1259" s="46"/>
      <c r="L1259" s="46"/>
      <c r="M1259" s="214"/>
    </row>
    <row r="1260" spans="1:13" s="180" customFormat="1" ht="20.100000000000001" customHeight="1" x14ac:dyDescent="0.25">
      <c r="A1260" s="245" t="s">
        <v>864</v>
      </c>
      <c r="B1260" s="16">
        <v>3295252329</v>
      </c>
      <c r="C1260" s="8" t="s">
        <v>3853</v>
      </c>
      <c r="D1260" s="289"/>
      <c r="E1260" s="16" t="s">
        <v>1143</v>
      </c>
      <c r="F1260" s="44" t="s">
        <v>6</v>
      </c>
      <c r="G1260" s="17">
        <v>1333</v>
      </c>
      <c r="H1260" s="47">
        <f t="shared" si="25"/>
        <v>1333</v>
      </c>
      <c r="I1260" s="46"/>
      <c r="J1260" s="46"/>
      <c r="K1260" s="46"/>
      <c r="L1260" s="46"/>
      <c r="M1260" s="214"/>
    </row>
    <row r="1261" spans="1:13" s="180" customFormat="1" ht="20.100000000000001" customHeight="1" x14ac:dyDescent="0.25">
      <c r="A1261" s="384"/>
      <c r="B1261" s="16">
        <v>3295252331</v>
      </c>
      <c r="C1261" s="8" t="s">
        <v>3854</v>
      </c>
      <c r="D1261" s="289"/>
      <c r="E1261" s="16" t="s">
        <v>1144</v>
      </c>
      <c r="F1261" s="44" t="s">
        <v>6</v>
      </c>
      <c r="G1261" s="17">
        <v>1511</v>
      </c>
      <c r="H1261" s="47">
        <f t="shared" si="25"/>
        <v>1511</v>
      </c>
      <c r="I1261" s="46"/>
      <c r="J1261" s="46"/>
      <c r="K1261" s="46"/>
      <c r="L1261" s="46"/>
      <c r="M1261" s="214"/>
    </row>
    <row r="1262" spans="1:13" s="180" customFormat="1" ht="20.100000000000001" customHeight="1" x14ac:dyDescent="0.25">
      <c r="A1262" s="384"/>
      <c r="B1262" s="16"/>
      <c r="C1262" s="8" t="s">
        <v>3906</v>
      </c>
      <c r="D1262" s="55"/>
      <c r="E1262" s="22" t="s">
        <v>1145</v>
      </c>
      <c r="F1262" s="44" t="s">
        <v>6</v>
      </c>
      <c r="G1262" s="17">
        <v>1820</v>
      </c>
      <c r="H1262" s="47">
        <f t="shared" si="25"/>
        <v>1820</v>
      </c>
      <c r="I1262" s="46"/>
      <c r="J1262" s="46"/>
      <c r="K1262" s="46"/>
      <c r="L1262" s="46"/>
      <c r="M1262" s="214"/>
    </row>
    <row r="1263" spans="1:13" s="180" customFormat="1" ht="20.100000000000001" customHeight="1" x14ac:dyDescent="0.25">
      <c r="A1263" s="384"/>
      <c r="B1263" s="16"/>
      <c r="C1263" s="8" t="s">
        <v>3907</v>
      </c>
      <c r="D1263" s="55"/>
      <c r="E1263" s="22" t="s">
        <v>1146</v>
      </c>
      <c r="F1263" s="44" t="s">
        <v>6</v>
      </c>
      <c r="G1263" s="17">
        <v>2288</v>
      </c>
      <c r="H1263" s="47">
        <f t="shared" si="25"/>
        <v>2288</v>
      </c>
      <c r="I1263" s="46"/>
      <c r="J1263" s="46"/>
      <c r="K1263" s="46"/>
      <c r="L1263" s="46"/>
      <c r="M1263" s="214"/>
    </row>
    <row r="1264" spans="1:13" s="180" customFormat="1" ht="20.100000000000001" customHeight="1" x14ac:dyDescent="0.25">
      <c r="A1264" s="384"/>
      <c r="B1264" s="16"/>
      <c r="C1264" s="8" t="s">
        <v>3908</v>
      </c>
      <c r="D1264" s="55"/>
      <c r="E1264" s="22" t="s">
        <v>1147</v>
      </c>
      <c r="F1264" s="44" t="s">
        <v>6</v>
      </c>
      <c r="G1264" s="17">
        <v>2756</v>
      </c>
      <c r="H1264" s="47">
        <f t="shared" si="25"/>
        <v>2756</v>
      </c>
      <c r="I1264" s="46"/>
      <c r="J1264" s="46"/>
      <c r="K1264" s="46"/>
      <c r="L1264" s="46"/>
      <c r="M1264" s="214"/>
    </row>
    <row r="1265" spans="1:13" s="180" customFormat="1" ht="20.100000000000001" customHeight="1" x14ac:dyDescent="0.25">
      <c r="A1265" s="384"/>
      <c r="B1265" s="16"/>
      <c r="C1265" s="8" t="s">
        <v>3909</v>
      </c>
      <c r="D1265" s="55"/>
      <c r="E1265" s="22" t="s">
        <v>1148</v>
      </c>
      <c r="F1265" s="44" t="s">
        <v>6</v>
      </c>
      <c r="G1265" s="17">
        <v>3848</v>
      </c>
      <c r="H1265" s="47">
        <f t="shared" si="25"/>
        <v>3848</v>
      </c>
      <c r="I1265" s="46"/>
      <c r="J1265" s="46"/>
      <c r="K1265" s="46"/>
      <c r="L1265" s="46"/>
      <c r="M1265" s="214"/>
    </row>
    <row r="1266" spans="1:13" s="180" customFormat="1" ht="20.100000000000001" customHeight="1" x14ac:dyDescent="0.25">
      <c r="A1266" s="384"/>
      <c r="B1266" s="16"/>
      <c r="C1266" s="8" t="s">
        <v>3910</v>
      </c>
      <c r="D1266" s="55"/>
      <c r="E1266" s="22" t="s">
        <v>1149</v>
      </c>
      <c r="F1266" s="44" t="s">
        <v>6</v>
      </c>
      <c r="G1266" s="17">
        <v>4264</v>
      </c>
      <c r="H1266" s="47">
        <f t="shared" si="25"/>
        <v>4264</v>
      </c>
      <c r="I1266" s="46"/>
      <c r="J1266" s="46"/>
      <c r="K1266" s="46"/>
      <c r="L1266" s="46"/>
      <c r="M1266" s="214"/>
    </row>
    <row r="1267" spans="1:13" s="180" customFormat="1" ht="20.100000000000001" customHeight="1" x14ac:dyDescent="0.25">
      <c r="A1267" s="384"/>
      <c r="B1267" s="16"/>
      <c r="C1267" s="8" t="s">
        <v>3911</v>
      </c>
      <c r="D1267" s="55"/>
      <c r="E1267" s="22" t="s">
        <v>1150</v>
      </c>
      <c r="F1267" s="44" t="s">
        <v>6</v>
      </c>
      <c r="G1267" s="17">
        <v>5928</v>
      </c>
      <c r="H1267" s="47">
        <f t="shared" si="25"/>
        <v>5928</v>
      </c>
      <c r="I1267" s="46"/>
      <c r="J1267" s="46"/>
      <c r="K1267" s="46"/>
      <c r="L1267" s="46"/>
      <c r="M1267" s="214"/>
    </row>
    <row r="1268" spans="1:13" s="180" customFormat="1" ht="20.100000000000001" customHeight="1" x14ac:dyDescent="0.25">
      <c r="A1268" s="384"/>
      <c r="B1268" s="16">
        <v>3295252339</v>
      </c>
      <c r="C1268" s="8" t="s">
        <v>3912</v>
      </c>
      <c r="D1268" s="289"/>
      <c r="E1268" s="16" t="s">
        <v>1151</v>
      </c>
      <c r="F1268" s="44" t="s">
        <v>6</v>
      </c>
      <c r="G1268" s="17">
        <v>6932</v>
      </c>
      <c r="H1268" s="47">
        <f t="shared" si="25"/>
        <v>6932</v>
      </c>
      <c r="I1268" s="46"/>
      <c r="J1268" s="46"/>
      <c r="K1268" s="46"/>
      <c r="L1268" s="46"/>
      <c r="M1268" s="214"/>
    </row>
    <row r="1269" spans="1:13" s="180" customFormat="1" ht="20.100000000000001" customHeight="1" x14ac:dyDescent="0.25">
      <c r="A1269" s="245" t="s">
        <v>863</v>
      </c>
      <c r="B1269" s="16"/>
      <c r="C1269" s="8" t="s">
        <v>3913</v>
      </c>
      <c r="D1269" s="289"/>
      <c r="E1269" s="16" t="s">
        <v>1152</v>
      </c>
      <c r="F1269" s="44" t="s">
        <v>6</v>
      </c>
      <c r="G1269" s="17">
        <v>1196</v>
      </c>
      <c r="H1269" s="47">
        <f t="shared" si="25"/>
        <v>1196</v>
      </c>
      <c r="I1269" s="46"/>
      <c r="J1269" s="46"/>
      <c r="K1269" s="46"/>
      <c r="L1269" s="46"/>
      <c r="M1269" s="214"/>
    </row>
    <row r="1270" spans="1:13" s="180" customFormat="1" ht="20.100000000000001" customHeight="1" x14ac:dyDescent="0.25">
      <c r="A1270" s="384"/>
      <c r="B1270" s="16"/>
      <c r="C1270" s="8" t="s">
        <v>3914</v>
      </c>
      <c r="D1270" s="55"/>
      <c r="E1270" s="22" t="s">
        <v>1153</v>
      </c>
      <c r="F1270" s="44" t="s">
        <v>6</v>
      </c>
      <c r="G1270" s="17">
        <v>1342</v>
      </c>
      <c r="H1270" s="47">
        <f t="shared" si="25"/>
        <v>1342</v>
      </c>
      <c r="I1270" s="46"/>
      <c r="J1270" s="46"/>
      <c r="K1270" s="46"/>
      <c r="L1270" s="46"/>
      <c r="M1270" s="214"/>
    </row>
    <row r="1271" spans="1:13" s="180" customFormat="1" ht="20.100000000000001" customHeight="1" x14ac:dyDescent="0.25">
      <c r="A1271" s="384"/>
      <c r="B1271" s="16"/>
      <c r="C1271" s="8" t="s">
        <v>3915</v>
      </c>
      <c r="D1271" s="55"/>
      <c r="E1271" s="22" t="s">
        <v>1154</v>
      </c>
      <c r="F1271" s="44" t="s">
        <v>6</v>
      </c>
      <c r="G1271" s="17">
        <v>1664</v>
      </c>
      <c r="H1271" s="47">
        <f t="shared" si="25"/>
        <v>1664</v>
      </c>
      <c r="I1271" s="46"/>
      <c r="J1271" s="46"/>
      <c r="K1271" s="46"/>
      <c r="L1271" s="46"/>
      <c r="M1271" s="214"/>
    </row>
    <row r="1272" spans="1:13" s="180" customFormat="1" ht="20.100000000000001" customHeight="1" x14ac:dyDescent="0.25">
      <c r="A1272" s="384"/>
      <c r="B1272" s="16"/>
      <c r="C1272" s="8" t="s">
        <v>3916</v>
      </c>
      <c r="D1272" s="55"/>
      <c r="E1272" s="22" t="s">
        <v>1155</v>
      </c>
      <c r="F1272" s="44" t="s">
        <v>6</v>
      </c>
      <c r="G1272" s="17">
        <v>1976</v>
      </c>
      <c r="H1272" s="47">
        <f t="shared" si="25"/>
        <v>1976</v>
      </c>
      <c r="I1272" s="46"/>
      <c r="J1272" s="46"/>
      <c r="K1272" s="46"/>
      <c r="L1272" s="46"/>
      <c r="M1272" s="214"/>
    </row>
    <row r="1273" spans="1:13" s="180" customFormat="1" ht="20.100000000000001" customHeight="1" x14ac:dyDescent="0.25">
      <c r="A1273" s="384"/>
      <c r="B1273" s="16"/>
      <c r="C1273" s="8" t="s">
        <v>3917</v>
      </c>
      <c r="D1273" s="55"/>
      <c r="E1273" s="22" t="s">
        <v>1156</v>
      </c>
      <c r="F1273" s="44" t="s">
        <v>6</v>
      </c>
      <c r="G1273" s="17">
        <v>2392</v>
      </c>
      <c r="H1273" s="47">
        <f t="shared" si="25"/>
        <v>2392</v>
      </c>
      <c r="I1273" s="46"/>
      <c r="J1273" s="46"/>
      <c r="K1273" s="46"/>
      <c r="L1273" s="46"/>
      <c r="M1273" s="214"/>
    </row>
    <row r="1274" spans="1:13" s="180" customFormat="1" ht="20.100000000000001" customHeight="1" x14ac:dyDescent="0.25">
      <c r="A1274" s="384"/>
      <c r="B1274" s="16"/>
      <c r="C1274" s="8" t="s">
        <v>3918</v>
      </c>
      <c r="D1274" s="55"/>
      <c r="E1274" s="22" t="s">
        <v>1157</v>
      </c>
      <c r="F1274" s="44" t="s">
        <v>6</v>
      </c>
      <c r="G1274" s="17">
        <v>3484</v>
      </c>
      <c r="H1274" s="47">
        <f t="shared" si="25"/>
        <v>3484</v>
      </c>
      <c r="I1274" s="46"/>
      <c r="J1274" s="46"/>
      <c r="K1274" s="46"/>
      <c r="L1274" s="46"/>
      <c r="M1274" s="214"/>
    </row>
    <row r="1275" spans="1:13" s="180" customFormat="1" ht="20.100000000000001" customHeight="1" x14ac:dyDescent="0.25">
      <c r="A1275" s="384"/>
      <c r="B1275" s="16"/>
      <c r="C1275" s="8" t="s">
        <v>3919</v>
      </c>
      <c r="D1275" s="55"/>
      <c r="E1275" s="22" t="s">
        <v>1158</v>
      </c>
      <c r="F1275" s="44" t="s">
        <v>6</v>
      </c>
      <c r="G1275" s="17">
        <v>3900</v>
      </c>
      <c r="H1275" s="47">
        <f t="shared" si="25"/>
        <v>3900</v>
      </c>
      <c r="I1275" s="46"/>
      <c r="J1275" s="46"/>
      <c r="K1275" s="46"/>
      <c r="L1275" s="46"/>
      <c r="M1275" s="214"/>
    </row>
    <row r="1276" spans="1:13" s="180" customFormat="1" ht="20.100000000000001" customHeight="1" x14ac:dyDescent="0.25">
      <c r="A1276" s="384"/>
      <c r="B1276" s="16"/>
      <c r="C1276" s="8" t="s">
        <v>3920</v>
      </c>
      <c r="D1276" s="55"/>
      <c r="E1276" s="22" t="s">
        <v>1159</v>
      </c>
      <c r="F1276" s="44" t="s">
        <v>6</v>
      </c>
      <c r="G1276" s="17">
        <v>5512</v>
      </c>
      <c r="H1276" s="47">
        <f t="shared" si="25"/>
        <v>5512</v>
      </c>
      <c r="I1276" s="46"/>
      <c r="J1276" s="46"/>
      <c r="K1276" s="46"/>
      <c r="L1276" s="46"/>
      <c r="M1276" s="214"/>
    </row>
    <row r="1277" spans="1:13" s="180" customFormat="1" ht="20.100000000000001" customHeight="1" x14ac:dyDescent="0.25">
      <c r="A1277" s="384"/>
      <c r="B1277" s="16">
        <v>3295252340</v>
      </c>
      <c r="C1277" s="8" t="s">
        <v>3855</v>
      </c>
      <c r="D1277" s="289"/>
      <c r="E1277" s="16" t="s">
        <v>1160</v>
      </c>
      <c r="F1277" s="44" t="s">
        <v>6</v>
      </c>
      <c r="G1277" s="17">
        <v>6589</v>
      </c>
      <c r="H1277" s="47">
        <f t="shared" si="25"/>
        <v>6589</v>
      </c>
      <c r="I1277" s="46"/>
      <c r="J1277" s="46"/>
      <c r="K1277" s="46"/>
      <c r="L1277" s="46"/>
      <c r="M1277" s="214"/>
    </row>
    <row r="1278" spans="1:13" s="180" customFormat="1" ht="20.100000000000001" customHeight="1" x14ac:dyDescent="0.25">
      <c r="A1278" s="245" t="s">
        <v>865</v>
      </c>
      <c r="B1278" s="16">
        <v>3295251076</v>
      </c>
      <c r="C1278" s="8">
        <v>17616025</v>
      </c>
      <c r="D1278" s="306">
        <v>8028742022458</v>
      </c>
      <c r="E1278" s="16" t="s">
        <v>1161</v>
      </c>
      <c r="F1278" s="44" t="s">
        <v>6</v>
      </c>
      <c r="G1278" s="17">
        <v>103</v>
      </c>
      <c r="H1278" s="47">
        <f t="shared" si="25"/>
        <v>103</v>
      </c>
      <c r="I1278" s="46"/>
      <c r="J1278" s="46"/>
      <c r="K1278" s="46"/>
      <c r="L1278" s="46"/>
      <c r="M1278" s="214"/>
    </row>
    <row r="1279" spans="1:13" s="180" customFormat="1" ht="20.100000000000001" customHeight="1" x14ac:dyDescent="0.25">
      <c r="A1279" s="384"/>
      <c r="B1279" s="16">
        <v>3295251077</v>
      </c>
      <c r="C1279" s="8">
        <v>17616032</v>
      </c>
      <c r="D1279" s="306">
        <v>8028742018796</v>
      </c>
      <c r="E1279" s="16" t="s">
        <v>1162</v>
      </c>
      <c r="F1279" s="44" t="s">
        <v>6</v>
      </c>
      <c r="G1279" s="17">
        <v>121</v>
      </c>
      <c r="H1279" s="47">
        <f t="shared" si="25"/>
        <v>121</v>
      </c>
      <c r="I1279" s="46"/>
      <c r="J1279" s="46"/>
      <c r="K1279" s="46"/>
      <c r="L1279" s="46"/>
      <c r="M1279" s="214"/>
    </row>
    <row r="1280" spans="1:13" s="180" customFormat="1" ht="20.100000000000001" customHeight="1" x14ac:dyDescent="0.25">
      <c r="A1280" s="384"/>
      <c r="B1280" s="16">
        <v>3295251078</v>
      </c>
      <c r="C1280" s="8">
        <v>17616040</v>
      </c>
      <c r="D1280" s="306">
        <v>8028742018802</v>
      </c>
      <c r="E1280" s="16" t="s">
        <v>1163</v>
      </c>
      <c r="F1280" s="44" t="s">
        <v>6</v>
      </c>
      <c r="G1280" s="17">
        <v>151</v>
      </c>
      <c r="H1280" s="47">
        <f t="shared" si="25"/>
        <v>151</v>
      </c>
      <c r="I1280" s="46"/>
      <c r="J1280" s="46"/>
      <c r="K1280" s="46"/>
      <c r="L1280" s="46"/>
      <c r="M1280" s="214"/>
    </row>
    <row r="1281" spans="1:13" s="180" customFormat="1" ht="20.100000000000001" customHeight="1" x14ac:dyDescent="0.25">
      <c r="A1281" s="384"/>
      <c r="B1281" s="16">
        <v>3295251079</v>
      </c>
      <c r="C1281" s="8">
        <v>17616050</v>
      </c>
      <c r="D1281" s="306">
        <v>8028742018819</v>
      </c>
      <c r="E1281" s="16" t="s">
        <v>1164</v>
      </c>
      <c r="F1281" s="44" t="s">
        <v>6</v>
      </c>
      <c r="G1281" s="17">
        <v>186</v>
      </c>
      <c r="H1281" s="47">
        <f t="shared" si="25"/>
        <v>186</v>
      </c>
      <c r="I1281" s="46"/>
      <c r="J1281" s="46"/>
      <c r="K1281" s="46"/>
      <c r="L1281" s="46"/>
      <c r="M1281" s="214"/>
    </row>
    <row r="1282" spans="1:13" s="180" customFormat="1" ht="20.100000000000001" customHeight="1" x14ac:dyDescent="0.25">
      <c r="A1282" s="384"/>
      <c r="B1282" s="16">
        <v>3295251080</v>
      </c>
      <c r="C1282" s="8">
        <v>17616063</v>
      </c>
      <c r="D1282" s="306">
        <v>8028742018826</v>
      </c>
      <c r="E1282" s="16" t="s">
        <v>1165</v>
      </c>
      <c r="F1282" s="44" t="s">
        <v>6</v>
      </c>
      <c r="G1282" s="17">
        <v>246</v>
      </c>
      <c r="H1282" s="47">
        <f t="shared" si="25"/>
        <v>246</v>
      </c>
      <c r="I1282" s="46"/>
      <c r="J1282" s="46"/>
      <c r="K1282" s="46"/>
      <c r="L1282" s="46"/>
      <c r="M1282" s="214"/>
    </row>
    <row r="1283" spans="1:13" s="180" customFormat="1" ht="20.100000000000001" customHeight="1" x14ac:dyDescent="0.25">
      <c r="A1283" s="384"/>
      <c r="B1283" s="16">
        <v>3295251081</v>
      </c>
      <c r="C1283" s="8">
        <v>17616075</v>
      </c>
      <c r="D1283" s="306">
        <v>8028742042685</v>
      </c>
      <c r="E1283" s="16" t="s">
        <v>1166</v>
      </c>
      <c r="F1283" s="44" t="s">
        <v>6</v>
      </c>
      <c r="G1283" s="17">
        <v>525</v>
      </c>
      <c r="H1283" s="47">
        <f t="shared" si="25"/>
        <v>525</v>
      </c>
      <c r="I1283" s="46"/>
      <c r="J1283" s="46"/>
      <c r="K1283" s="46"/>
      <c r="L1283" s="46"/>
      <c r="M1283" s="214"/>
    </row>
    <row r="1284" spans="1:13" s="180" customFormat="1" ht="20.100000000000001" customHeight="1" x14ac:dyDescent="0.25">
      <c r="A1284" s="384"/>
      <c r="B1284" s="16">
        <v>3295251082</v>
      </c>
      <c r="C1284" s="8">
        <v>17616090</v>
      </c>
      <c r="D1284" s="306">
        <v>8028742042692</v>
      </c>
      <c r="E1284" s="16" t="s">
        <v>1167</v>
      </c>
      <c r="F1284" s="44" t="s">
        <v>6</v>
      </c>
      <c r="G1284" s="17">
        <v>565</v>
      </c>
      <c r="H1284" s="47">
        <f t="shared" si="25"/>
        <v>565</v>
      </c>
      <c r="I1284" s="46"/>
      <c r="J1284" s="46"/>
      <c r="K1284" s="46"/>
      <c r="L1284" s="46"/>
      <c r="M1284" s="214"/>
    </row>
    <row r="1285" spans="1:13" s="180" customFormat="1" ht="20.100000000000001" customHeight="1" x14ac:dyDescent="0.25">
      <c r="A1285" s="384"/>
      <c r="B1285" s="16">
        <v>3295251083</v>
      </c>
      <c r="C1285" s="8">
        <v>17616110</v>
      </c>
      <c r="D1285" s="306">
        <v>8028742042722</v>
      </c>
      <c r="E1285" s="16" t="s">
        <v>1168</v>
      </c>
      <c r="F1285" s="44" t="s">
        <v>6</v>
      </c>
      <c r="G1285" s="17">
        <v>720</v>
      </c>
      <c r="H1285" s="47">
        <f t="shared" si="25"/>
        <v>720</v>
      </c>
      <c r="I1285" s="46"/>
      <c r="J1285" s="46"/>
      <c r="K1285" s="46"/>
      <c r="L1285" s="46"/>
      <c r="M1285" s="214"/>
    </row>
    <row r="1286" spans="1:13" s="180" customFormat="1" ht="20.100000000000001" customHeight="1" x14ac:dyDescent="0.25">
      <c r="A1286" s="384"/>
      <c r="B1286" s="16">
        <v>3295251084</v>
      </c>
      <c r="C1286" s="8">
        <v>17616125</v>
      </c>
      <c r="D1286" s="306">
        <v>8028742018864</v>
      </c>
      <c r="E1286" s="16" t="s">
        <v>1169</v>
      </c>
      <c r="F1286" s="44" t="s">
        <v>6</v>
      </c>
      <c r="G1286" s="17">
        <v>934</v>
      </c>
      <c r="H1286" s="47">
        <f t="shared" si="25"/>
        <v>934</v>
      </c>
      <c r="I1286" s="46"/>
      <c r="J1286" s="46"/>
      <c r="K1286" s="46"/>
      <c r="L1286" s="46"/>
      <c r="M1286" s="214"/>
    </row>
    <row r="1287" spans="1:13" s="177" customFormat="1" ht="20.100000000000001" customHeight="1" x14ac:dyDescent="0.25">
      <c r="A1287" s="384"/>
      <c r="B1287" s="16">
        <v>3295251085</v>
      </c>
      <c r="C1287" s="8">
        <v>17616140</v>
      </c>
      <c r="D1287" s="306">
        <v>8028742018871</v>
      </c>
      <c r="E1287" s="16" t="s">
        <v>1170</v>
      </c>
      <c r="F1287" s="44" t="s">
        <v>6</v>
      </c>
      <c r="G1287" s="17">
        <v>1167</v>
      </c>
      <c r="H1287" s="47">
        <f t="shared" si="25"/>
        <v>1167</v>
      </c>
      <c r="I1287" s="46"/>
      <c r="J1287" s="46"/>
      <c r="K1287" s="46"/>
      <c r="L1287" s="46"/>
      <c r="M1287" s="214"/>
    </row>
    <row r="1288" spans="1:13" s="177" customFormat="1" ht="20.100000000000001" customHeight="1" x14ac:dyDescent="0.25">
      <c r="A1288" s="384"/>
      <c r="B1288" s="16">
        <v>3295251086</v>
      </c>
      <c r="C1288" s="8">
        <v>17616160</v>
      </c>
      <c r="D1288" s="306">
        <v>8028742042760</v>
      </c>
      <c r="E1288" s="16" t="s">
        <v>1171</v>
      </c>
      <c r="F1288" s="44" t="s">
        <v>6</v>
      </c>
      <c r="G1288" s="17">
        <v>1100</v>
      </c>
      <c r="H1288" s="47">
        <f t="shared" si="25"/>
        <v>1100</v>
      </c>
      <c r="I1288" s="46"/>
      <c r="J1288" s="46"/>
      <c r="K1288" s="46"/>
      <c r="L1288" s="46"/>
      <c r="M1288" s="214"/>
    </row>
    <row r="1289" spans="1:13" s="178" customFormat="1" ht="20.100000000000001" customHeight="1" x14ac:dyDescent="0.3">
      <c r="A1289" s="384"/>
      <c r="B1289" s="16">
        <v>3295251087</v>
      </c>
      <c r="C1289" s="8">
        <v>17616180</v>
      </c>
      <c r="D1289" s="306">
        <v>8028742018895</v>
      </c>
      <c r="E1289" s="16" t="s">
        <v>1172</v>
      </c>
      <c r="F1289" s="44" t="s">
        <v>6</v>
      </c>
      <c r="G1289" s="17">
        <v>1688</v>
      </c>
      <c r="H1289" s="47">
        <f t="shared" si="25"/>
        <v>1688</v>
      </c>
      <c r="I1289" s="46"/>
      <c r="J1289" s="46"/>
      <c r="K1289" s="46"/>
      <c r="L1289" s="46"/>
      <c r="M1289" s="214"/>
    </row>
    <row r="1290" spans="1:13" s="180" customFormat="1" ht="20.100000000000001" customHeight="1" x14ac:dyDescent="0.25">
      <c r="A1290" s="384"/>
      <c r="B1290" s="16">
        <v>3295251088</v>
      </c>
      <c r="C1290" s="8">
        <v>17616200</v>
      </c>
      <c r="D1290" s="306">
        <v>8028742018901</v>
      </c>
      <c r="E1290" s="16" t="s">
        <v>1173</v>
      </c>
      <c r="F1290" s="44" t="s">
        <v>6</v>
      </c>
      <c r="G1290" s="17">
        <v>2109</v>
      </c>
      <c r="H1290" s="47">
        <f t="shared" si="25"/>
        <v>2109</v>
      </c>
      <c r="I1290" s="46"/>
      <c r="J1290" s="46"/>
      <c r="K1290" s="46"/>
      <c r="L1290" s="46"/>
      <c r="M1290" s="214"/>
    </row>
    <row r="1291" spans="1:13" s="180" customFormat="1" ht="20.100000000000001" customHeight="1" x14ac:dyDescent="0.25">
      <c r="A1291" s="384"/>
      <c r="B1291" s="16">
        <v>3295251089</v>
      </c>
      <c r="C1291" s="8">
        <v>17616225</v>
      </c>
      <c r="D1291" s="306">
        <v>8028742018918</v>
      </c>
      <c r="E1291" s="16" t="s">
        <v>1174</v>
      </c>
      <c r="F1291" s="44" t="s">
        <v>6</v>
      </c>
      <c r="G1291" s="17">
        <v>2265</v>
      </c>
      <c r="H1291" s="47">
        <f t="shared" si="25"/>
        <v>2265</v>
      </c>
      <c r="I1291" s="46"/>
      <c r="J1291" s="46"/>
      <c r="K1291" s="46"/>
      <c r="L1291" s="46"/>
      <c r="M1291" s="214"/>
    </row>
    <row r="1292" spans="1:13" s="180" customFormat="1" ht="20.100000000000001" customHeight="1" x14ac:dyDescent="0.25">
      <c r="A1292" s="384"/>
      <c r="B1292" s="16">
        <v>3295251090</v>
      </c>
      <c r="C1292" s="8">
        <v>17616250</v>
      </c>
      <c r="D1292" s="306">
        <v>8028742018925</v>
      </c>
      <c r="E1292" s="16" t="s">
        <v>1175</v>
      </c>
      <c r="F1292" s="44" t="s">
        <v>6</v>
      </c>
      <c r="G1292" s="17">
        <v>2884</v>
      </c>
      <c r="H1292" s="47">
        <f t="shared" si="25"/>
        <v>2884</v>
      </c>
      <c r="I1292" s="46"/>
      <c r="J1292" s="46"/>
      <c r="K1292" s="46"/>
      <c r="L1292" s="46"/>
      <c r="M1292" s="214"/>
    </row>
    <row r="1293" spans="1:13" s="180" customFormat="1" ht="20.100000000000001" customHeight="1" x14ac:dyDescent="0.25">
      <c r="A1293" s="384"/>
      <c r="B1293" s="16">
        <v>3295251091</v>
      </c>
      <c r="C1293" s="8">
        <v>17616280</v>
      </c>
      <c r="D1293" s="306">
        <v>8028742049936</v>
      </c>
      <c r="E1293" s="16" t="s">
        <v>1176</v>
      </c>
      <c r="F1293" s="44" t="s">
        <v>6</v>
      </c>
      <c r="G1293" s="17">
        <v>6726</v>
      </c>
      <c r="H1293" s="47">
        <f t="shared" si="25"/>
        <v>6726</v>
      </c>
      <c r="I1293" s="46"/>
      <c r="J1293" s="46"/>
      <c r="K1293" s="46"/>
      <c r="L1293" s="46"/>
      <c r="M1293" s="214"/>
    </row>
    <row r="1294" spans="1:13" s="177" customFormat="1" ht="20.100000000000001" customHeight="1" x14ac:dyDescent="0.25">
      <c r="A1294" s="384"/>
      <c r="B1294" s="16">
        <v>3295251092</v>
      </c>
      <c r="C1294" s="8">
        <v>17616315</v>
      </c>
      <c r="D1294" s="306">
        <v>8028742032921</v>
      </c>
      <c r="E1294" s="16" t="s">
        <v>1177</v>
      </c>
      <c r="F1294" s="44" t="s">
        <v>6</v>
      </c>
      <c r="G1294" s="17">
        <v>7098</v>
      </c>
      <c r="H1294" s="47">
        <f t="shared" si="25"/>
        <v>7098</v>
      </c>
      <c r="I1294" s="46"/>
      <c r="J1294" s="46"/>
      <c r="K1294" s="46"/>
      <c r="L1294" s="46"/>
      <c r="M1294" s="214"/>
    </row>
    <row r="1295" spans="1:13" s="178" customFormat="1" ht="20.100000000000001" customHeight="1" x14ac:dyDescent="0.3">
      <c r="A1295" s="245" t="s">
        <v>866</v>
      </c>
      <c r="B1295" s="16">
        <v>3295252165</v>
      </c>
      <c r="C1295" s="8">
        <v>17610040</v>
      </c>
      <c r="D1295" s="306">
        <v>8028742030941</v>
      </c>
      <c r="E1295" s="16" t="s">
        <v>1178</v>
      </c>
      <c r="F1295" s="44" t="s">
        <v>6</v>
      </c>
      <c r="G1295" s="17">
        <v>146</v>
      </c>
      <c r="H1295" s="47">
        <f t="shared" si="25"/>
        <v>146</v>
      </c>
      <c r="I1295" s="46"/>
      <c r="J1295" s="46"/>
      <c r="K1295" s="46"/>
      <c r="L1295" s="46"/>
      <c r="M1295" s="214"/>
    </row>
    <row r="1296" spans="1:13" s="180" customFormat="1" ht="20.100000000000001" customHeight="1" x14ac:dyDescent="0.25">
      <c r="A1296" s="384"/>
      <c r="B1296" s="16">
        <v>3295252166</v>
      </c>
      <c r="C1296" s="8">
        <v>17610050</v>
      </c>
      <c r="D1296" s="306">
        <v>8028742030958</v>
      </c>
      <c r="E1296" s="16" t="s">
        <v>1179</v>
      </c>
      <c r="F1296" s="44" t="s">
        <v>6</v>
      </c>
      <c r="G1296" s="17">
        <v>182</v>
      </c>
      <c r="H1296" s="47">
        <f t="shared" si="25"/>
        <v>182</v>
      </c>
      <c r="I1296" s="46"/>
      <c r="J1296" s="46"/>
      <c r="K1296" s="46"/>
      <c r="L1296" s="46"/>
      <c r="M1296" s="214"/>
    </row>
    <row r="1297" spans="1:13" s="180" customFormat="1" ht="20.100000000000001" customHeight="1" x14ac:dyDescent="0.25">
      <c r="A1297" s="384"/>
      <c r="B1297" s="16">
        <v>3295252167</v>
      </c>
      <c r="C1297" s="8">
        <v>17610063</v>
      </c>
      <c r="D1297" s="306">
        <v>8028742018680</v>
      </c>
      <c r="E1297" s="16" t="s">
        <v>1180</v>
      </c>
      <c r="F1297" s="44" t="s">
        <v>6</v>
      </c>
      <c r="G1297" s="17">
        <v>241</v>
      </c>
      <c r="H1297" s="47">
        <f t="shared" si="25"/>
        <v>241</v>
      </c>
      <c r="I1297" s="46"/>
      <c r="J1297" s="46"/>
      <c r="K1297" s="46"/>
      <c r="L1297" s="46"/>
      <c r="M1297" s="214"/>
    </row>
    <row r="1298" spans="1:13" s="180" customFormat="1" ht="20.100000000000001" customHeight="1" x14ac:dyDescent="0.25">
      <c r="A1298" s="384"/>
      <c r="B1298" s="16">
        <v>3295252168</v>
      </c>
      <c r="C1298" s="8">
        <v>17610075</v>
      </c>
      <c r="D1298" s="306">
        <v>8028742018697</v>
      </c>
      <c r="E1298" s="16" t="s">
        <v>1181</v>
      </c>
      <c r="F1298" s="44" t="s">
        <v>6</v>
      </c>
      <c r="G1298" s="17">
        <v>518</v>
      </c>
      <c r="H1298" s="47">
        <f t="shared" si="25"/>
        <v>518</v>
      </c>
      <c r="I1298" s="46"/>
      <c r="J1298" s="46"/>
      <c r="K1298" s="46"/>
      <c r="L1298" s="46"/>
      <c r="M1298" s="214"/>
    </row>
    <row r="1299" spans="1:13" s="180" customFormat="1" ht="20.100000000000001" customHeight="1" x14ac:dyDescent="0.25">
      <c r="A1299" s="384"/>
      <c r="B1299" s="16">
        <v>3295252169</v>
      </c>
      <c r="C1299" s="8">
        <v>17610090</v>
      </c>
      <c r="D1299" s="306">
        <v>8028742018703</v>
      </c>
      <c r="E1299" s="16" t="s">
        <v>1182</v>
      </c>
      <c r="F1299" s="44" t="s">
        <v>6</v>
      </c>
      <c r="G1299" s="17">
        <v>551</v>
      </c>
      <c r="H1299" s="47">
        <f t="shared" si="25"/>
        <v>551</v>
      </c>
      <c r="I1299" s="46"/>
      <c r="J1299" s="46"/>
      <c r="K1299" s="46"/>
      <c r="L1299" s="46"/>
      <c r="M1299" s="214"/>
    </row>
    <row r="1300" spans="1:13" s="180" customFormat="1" ht="20.100000000000001" customHeight="1" x14ac:dyDescent="0.25">
      <c r="A1300" s="384"/>
      <c r="B1300" s="16">
        <v>3295252170</v>
      </c>
      <c r="C1300" s="8">
        <v>17610110</v>
      </c>
      <c r="D1300" s="306">
        <v>8028742018710</v>
      </c>
      <c r="E1300" s="16" t="s">
        <v>1183</v>
      </c>
      <c r="F1300" s="44" t="s">
        <v>6</v>
      </c>
      <c r="G1300" s="17">
        <v>716</v>
      </c>
      <c r="H1300" s="47">
        <f t="shared" si="25"/>
        <v>716</v>
      </c>
      <c r="I1300" s="46"/>
      <c r="J1300" s="46"/>
      <c r="K1300" s="46"/>
      <c r="L1300" s="46"/>
      <c r="M1300" s="214"/>
    </row>
    <row r="1301" spans="1:13" s="180" customFormat="1" ht="20.100000000000001" customHeight="1" x14ac:dyDescent="0.25">
      <c r="A1301" s="384"/>
      <c r="B1301" s="16">
        <v>3295252171</v>
      </c>
      <c r="C1301" s="8">
        <v>17610125</v>
      </c>
      <c r="D1301" s="306">
        <v>8028742018727</v>
      </c>
      <c r="E1301" s="16" t="s">
        <v>1184</v>
      </c>
      <c r="F1301" s="44" t="s">
        <v>6</v>
      </c>
      <c r="G1301" s="17">
        <v>916</v>
      </c>
      <c r="H1301" s="47">
        <f t="shared" si="25"/>
        <v>916</v>
      </c>
      <c r="I1301" s="46"/>
      <c r="J1301" s="46"/>
      <c r="K1301" s="46"/>
      <c r="L1301" s="46"/>
      <c r="M1301" s="214"/>
    </row>
    <row r="1302" spans="1:13" s="180" customFormat="1" ht="20.100000000000001" customHeight="1" x14ac:dyDescent="0.25">
      <c r="A1302" s="384"/>
      <c r="B1302" s="16">
        <v>3295252172</v>
      </c>
      <c r="C1302" s="8">
        <v>17610140</v>
      </c>
      <c r="D1302" s="306">
        <v>8028742018734</v>
      </c>
      <c r="E1302" s="16" t="s">
        <v>1185</v>
      </c>
      <c r="F1302" s="44" t="s">
        <v>6</v>
      </c>
      <c r="G1302" s="17">
        <v>1124</v>
      </c>
      <c r="H1302" s="47">
        <f t="shared" ref="H1302:H1365" si="26">G1302*(100-$H$980)/100</f>
        <v>1124</v>
      </c>
      <c r="I1302" s="46"/>
      <c r="J1302" s="46"/>
      <c r="K1302" s="46"/>
      <c r="L1302" s="46"/>
      <c r="M1302" s="214"/>
    </row>
    <row r="1303" spans="1:13" s="180" customFormat="1" ht="20.100000000000001" customHeight="1" x14ac:dyDescent="0.25">
      <c r="A1303" s="384"/>
      <c r="B1303" s="16">
        <v>3295252173</v>
      </c>
      <c r="C1303" s="8">
        <v>17610160</v>
      </c>
      <c r="D1303" s="306">
        <v>8028742018741</v>
      </c>
      <c r="E1303" s="16" t="s">
        <v>1186</v>
      </c>
      <c r="F1303" s="44" t="s">
        <v>6</v>
      </c>
      <c r="G1303" s="17">
        <v>1033</v>
      </c>
      <c r="H1303" s="47">
        <f t="shared" si="26"/>
        <v>1033</v>
      </c>
      <c r="I1303" s="46"/>
      <c r="J1303" s="46"/>
      <c r="K1303" s="46"/>
      <c r="L1303" s="46"/>
      <c r="M1303" s="214"/>
    </row>
    <row r="1304" spans="1:13" s="180" customFormat="1" ht="20.100000000000001" customHeight="1" x14ac:dyDescent="0.25">
      <c r="A1304" s="384"/>
      <c r="B1304" s="16">
        <v>3295252174</v>
      </c>
      <c r="C1304" s="8">
        <v>17610180</v>
      </c>
      <c r="D1304" s="306">
        <v>8028742018758</v>
      </c>
      <c r="E1304" s="16" t="s">
        <v>1187</v>
      </c>
      <c r="F1304" s="44" t="s">
        <v>6</v>
      </c>
      <c r="G1304" s="17">
        <v>1648</v>
      </c>
      <c r="H1304" s="47">
        <f t="shared" si="26"/>
        <v>1648</v>
      </c>
      <c r="I1304" s="46"/>
      <c r="J1304" s="46"/>
      <c r="K1304" s="46"/>
      <c r="L1304" s="46"/>
      <c r="M1304" s="214"/>
    </row>
    <row r="1305" spans="1:13" s="180" customFormat="1" ht="20.100000000000001" customHeight="1" x14ac:dyDescent="0.25">
      <c r="A1305" s="384"/>
      <c r="B1305" s="16">
        <v>3295252175</v>
      </c>
      <c r="C1305" s="8">
        <v>17610200</v>
      </c>
      <c r="D1305" s="306">
        <v>8028742018765</v>
      </c>
      <c r="E1305" s="16" t="s">
        <v>1188</v>
      </c>
      <c r="F1305" s="44" t="s">
        <v>6</v>
      </c>
      <c r="G1305" s="17">
        <v>2032</v>
      </c>
      <c r="H1305" s="47">
        <f t="shared" si="26"/>
        <v>2032</v>
      </c>
      <c r="I1305" s="46"/>
      <c r="J1305" s="46"/>
      <c r="K1305" s="46"/>
      <c r="L1305" s="46"/>
      <c r="M1305" s="214"/>
    </row>
    <row r="1306" spans="1:13" s="180" customFormat="1" ht="20.100000000000001" customHeight="1" x14ac:dyDescent="0.25">
      <c r="A1306" s="384"/>
      <c r="B1306" s="16">
        <v>3295252176</v>
      </c>
      <c r="C1306" s="8">
        <v>17610225</v>
      </c>
      <c r="D1306" s="306">
        <v>8028742018772</v>
      </c>
      <c r="E1306" s="16" t="s">
        <v>1189</v>
      </c>
      <c r="F1306" s="44" t="s">
        <v>6</v>
      </c>
      <c r="G1306" s="17">
        <v>2169</v>
      </c>
      <c r="H1306" s="47">
        <f t="shared" si="26"/>
        <v>2169</v>
      </c>
      <c r="I1306" s="46"/>
      <c r="J1306" s="46"/>
      <c r="K1306" s="46"/>
      <c r="L1306" s="46"/>
      <c r="M1306" s="214"/>
    </row>
    <row r="1307" spans="1:13" s="180" customFormat="1" ht="20.100000000000001" customHeight="1" x14ac:dyDescent="0.25">
      <c r="A1307" s="384"/>
      <c r="B1307" s="16">
        <v>3295252177</v>
      </c>
      <c r="C1307" s="8">
        <v>17610250</v>
      </c>
      <c r="D1307" s="306">
        <v>8028742018789</v>
      </c>
      <c r="E1307" s="16" t="s">
        <v>1190</v>
      </c>
      <c r="F1307" s="44" t="s">
        <v>6</v>
      </c>
      <c r="G1307" s="17">
        <v>2740</v>
      </c>
      <c r="H1307" s="47">
        <f t="shared" si="26"/>
        <v>2740</v>
      </c>
      <c r="I1307" s="46"/>
      <c r="J1307" s="46"/>
      <c r="K1307" s="46"/>
      <c r="L1307" s="46"/>
      <c r="M1307" s="214"/>
    </row>
    <row r="1308" spans="1:13" s="180" customFormat="1" ht="20.100000000000001" customHeight="1" x14ac:dyDescent="0.25">
      <c r="A1308" s="384"/>
      <c r="B1308" s="16">
        <v>3295252178</v>
      </c>
      <c r="C1308" s="8">
        <v>17610280</v>
      </c>
      <c r="D1308" s="306">
        <v>8028742049929</v>
      </c>
      <c r="E1308" s="16" t="s">
        <v>1191</v>
      </c>
      <c r="F1308" s="44" t="s">
        <v>6</v>
      </c>
      <c r="G1308" s="17">
        <v>6726</v>
      </c>
      <c r="H1308" s="47">
        <f t="shared" si="26"/>
        <v>6726</v>
      </c>
      <c r="I1308" s="46"/>
      <c r="J1308" s="46"/>
      <c r="K1308" s="46"/>
      <c r="L1308" s="46"/>
      <c r="M1308" s="214"/>
    </row>
    <row r="1309" spans="1:13" s="180" customFormat="1" ht="20.100000000000001" customHeight="1" x14ac:dyDescent="0.25">
      <c r="A1309" s="384"/>
      <c r="B1309" s="16">
        <v>3295252179</v>
      </c>
      <c r="C1309" s="8">
        <v>17610315</v>
      </c>
      <c r="D1309" s="306">
        <v>8028742032914</v>
      </c>
      <c r="E1309" s="16" t="s">
        <v>1192</v>
      </c>
      <c r="F1309" s="44" t="s">
        <v>6</v>
      </c>
      <c r="G1309" s="17">
        <v>5241</v>
      </c>
      <c r="H1309" s="47">
        <f t="shared" si="26"/>
        <v>5241</v>
      </c>
      <c r="I1309" s="46"/>
      <c r="J1309" s="46"/>
      <c r="K1309" s="46"/>
      <c r="L1309" s="46"/>
      <c r="M1309" s="214"/>
    </row>
    <row r="1310" spans="1:13" s="180" customFormat="1" ht="20.100000000000001" customHeight="1" x14ac:dyDescent="0.25">
      <c r="A1310" s="245" t="s">
        <v>816</v>
      </c>
      <c r="B1310" s="16">
        <v>3295251261</v>
      </c>
      <c r="C1310" s="8">
        <v>18416032</v>
      </c>
      <c r="D1310" s="289"/>
      <c r="E1310" s="16" t="s">
        <v>1193</v>
      </c>
      <c r="F1310" s="44" t="s">
        <v>6</v>
      </c>
      <c r="G1310" s="17">
        <v>1196</v>
      </c>
      <c r="H1310" s="47">
        <f t="shared" si="26"/>
        <v>1196</v>
      </c>
      <c r="I1310" s="46"/>
      <c r="J1310" s="46"/>
      <c r="K1310" s="46"/>
      <c r="L1310" s="46"/>
      <c r="M1310" s="214"/>
    </row>
    <row r="1311" spans="1:13" s="180" customFormat="1" ht="20.100000000000001" customHeight="1" x14ac:dyDescent="0.25">
      <c r="A1311" s="384"/>
      <c r="B1311" s="16">
        <v>3295251262</v>
      </c>
      <c r="C1311" s="8">
        <v>18416040</v>
      </c>
      <c r="D1311" s="289"/>
      <c r="E1311" s="16" t="s">
        <v>1194</v>
      </c>
      <c r="F1311" s="44" t="s">
        <v>6</v>
      </c>
      <c r="G1311" s="17">
        <v>1310</v>
      </c>
      <c r="H1311" s="47">
        <f t="shared" si="26"/>
        <v>1310</v>
      </c>
      <c r="I1311" s="46"/>
      <c r="J1311" s="46"/>
      <c r="K1311" s="46"/>
      <c r="L1311" s="46"/>
      <c r="M1311" s="214"/>
    </row>
    <row r="1312" spans="1:13" s="180" customFormat="1" ht="20.100000000000001" customHeight="1" x14ac:dyDescent="0.25">
      <c r="A1312" s="384"/>
      <c r="B1312" s="16">
        <v>3295251263</v>
      </c>
      <c r="C1312" s="8">
        <v>18416050</v>
      </c>
      <c r="D1312" s="289"/>
      <c r="E1312" s="16" t="s">
        <v>1195</v>
      </c>
      <c r="F1312" s="44" t="s">
        <v>6</v>
      </c>
      <c r="G1312" s="17">
        <v>1808</v>
      </c>
      <c r="H1312" s="47">
        <f t="shared" si="26"/>
        <v>1808</v>
      </c>
      <c r="I1312" s="46"/>
      <c r="J1312" s="46"/>
      <c r="K1312" s="46"/>
      <c r="L1312" s="46"/>
      <c r="M1312" s="214"/>
    </row>
    <row r="1313" spans="1:13" s="180" customFormat="1" ht="20.100000000000001" customHeight="1" x14ac:dyDescent="0.25">
      <c r="A1313" s="384"/>
      <c r="B1313" s="16">
        <v>3295251264</v>
      </c>
      <c r="C1313" s="8">
        <v>18416063</v>
      </c>
      <c r="D1313" s="289"/>
      <c r="E1313" s="16" t="s">
        <v>1196</v>
      </c>
      <c r="F1313" s="44" t="s">
        <v>6</v>
      </c>
      <c r="G1313" s="17">
        <v>2526</v>
      </c>
      <c r="H1313" s="47">
        <f t="shared" si="26"/>
        <v>2526</v>
      </c>
      <c r="I1313" s="46"/>
      <c r="J1313" s="46"/>
      <c r="K1313" s="46"/>
      <c r="L1313" s="46"/>
      <c r="M1313" s="214"/>
    </row>
    <row r="1314" spans="1:13" s="180" customFormat="1" ht="20.100000000000001" customHeight="1" x14ac:dyDescent="0.25">
      <c r="A1314" s="384"/>
      <c r="B1314" s="16">
        <v>3295251265</v>
      </c>
      <c r="C1314" s="8">
        <v>18416075</v>
      </c>
      <c r="D1314" s="289"/>
      <c r="E1314" s="16" t="s">
        <v>1197</v>
      </c>
      <c r="F1314" s="44" t="s">
        <v>6</v>
      </c>
      <c r="G1314" s="17">
        <v>2835</v>
      </c>
      <c r="H1314" s="47">
        <f t="shared" si="26"/>
        <v>2835</v>
      </c>
      <c r="I1314" s="46"/>
      <c r="J1314" s="46"/>
      <c r="K1314" s="46"/>
      <c r="L1314" s="46"/>
      <c r="M1314" s="214"/>
    </row>
    <row r="1315" spans="1:13" s="180" customFormat="1" ht="20.100000000000001" customHeight="1" x14ac:dyDescent="0.25">
      <c r="A1315" s="384"/>
      <c r="B1315" s="16">
        <v>3295251266</v>
      </c>
      <c r="C1315" s="8">
        <v>18416090</v>
      </c>
      <c r="D1315" s="289"/>
      <c r="E1315" s="16" t="s">
        <v>1198</v>
      </c>
      <c r="F1315" s="44" t="s">
        <v>6</v>
      </c>
      <c r="G1315" s="17">
        <v>3160</v>
      </c>
      <c r="H1315" s="47">
        <f t="shared" si="26"/>
        <v>3160</v>
      </c>
      <c r="I1315" s="46"/>
      <c r="J1315" s="46"/>
      <c r="K1315" s="46"/>
      <c r="L1315" s="46"/>
      <c r="M1315" s="214"/>
    </row>
    <row r="1316" spans="1:13" s="180" customFormat="1" ht="20.100000000000001" customHeight="1" x14ac:dyDescent="0.25">
      <c r="A1316" s="384"/>
      <c r="B1316" s="16">
        <v>3295251267</v>
      </c>
      <c r="C1316" s="8">
        <v>18416110</v>
      </c>
      <c r="D1316" s="289"/>
      <c r="E1316" s="16" t="s">
        <v>1199</v>
      </c>
      <c r="F1316" s="44" t="s">
        <v>6</v>
      </c>
      <c r="G1316" s="17">
        <v>4101</v>
      </c>
      <c r="H1316" s="47">
        <f t="shared" si="26"/>
        <v>4101</v>
      </c>
      <c r="I1316" s="46"/>
      <c r="J1316" s="46"/>
      <c r="K1316" s="46"/>
      <c r="L1316" s="46"/>
      <c r="M1316" s="214"/>
    </row>
    <row r="1317" spans="1:13" s="180" customFormat="1" ht="20.100000000000001" customHeight="1" x14ac:dyDescent="0.25">
      <c r="A1317" s="384"/>
      <c r="B1317" s="16">
        <v>3295251268</v>
      </c>
      <c r="C1317" s="8">
        <v>18416125</v>
      </c>
      <c r="D1317" s="289"/>
      <c r="E1317" s="16" t="s">
        <v>1200</v>
      </c>
      <c r="F1317" s="44" t="s">
        <v>6</v>
      </c>
      <c r="G1317" s="17">
        <v>4706</v>
      </c>
      <c r="H1317" s="47">
        <f t="shared" si="26"/>
        <v>4706</v>
      </c>
      <c r="I1317" s="46"/>
      <c r="J1317" s="46"/>
      <c r="K1317" s="46"/>
      <c r="L1317" s="46"/>
      <c r="M1317" s="214"/>
    </row>
    <row r="1318" spans="1:13" s="180" customFormat="1" ht="20.100000000000001" customHeight="1" x14ac:dyDescent="0.25">
      <c r="A1318" s="384"/>
      <c r="B1318" s="16">
        <v>3295251269</v>
      </c>
      <c r="C1318" s="8">
        <v>18416140</v>
      </c>
      <c r="D1318" s="289"/>
      <c r="E1318" s="16" t="s">
        <v>1201</v>
      </c>
      <c r="F1318" s="44" t="s">
        <v>6</v>
      </c>
      <c r="G1318" s="17">
        <v>5376</v>
      </c>
      <c r="H1318" s="47">
        <f t="shared" si="26"/>
        <v>5376</v>
      </c>
      <c r="I1318" s="46"/>
      <c r="J1318" s="46"/>
      <c r="K1318" s="46"/>
      <c r="L1318" s="46"/>
      <c r="M1318" s="214"/>
    </row>
    <row r="1319" spans="1:13" s="180" customFormat="1" ht="20.100000000000001" customHeight="1" x14ac:dyDescent="0.25">
      <c r="A1319" s="384"/>
      <c r="B1319" s="16">
        <v>3295251270</v>
      </c>
      <c r="C1319" s="8">
        <v>18416160</v>
      </c>
      <c r="D1319" s="289"/>
      <c r="E1319" s="16" t="s">
        <v>1202</v>
      </c>
      <c r="F1319" s="44" t="s">
        <v>6</v>
      </c>
      <c r="G1319" s="17">
        <v>6453</v>
      </c>
      <c r="H1319" s="47">
        <f t="shared" si="26"/>
        <v>6453</v>
      </c>
      <c r="I1319" s="46"/>
      <c r="J1319" s="46"/>
      <c r="K1319" s="46"/>
      <c r="L1319" s="46"/>
      <c r="M1319" s="214"/>
    </row>
    <row r="1320" spans="1:13" s="180" customFormat="1" ht="20.100000000000001" customHeight="1" x14ac:dyDescent="0.25">
      <c r="A1320" s="384"/>
      <c r="B1320" s="16">
        <v>3295251271</v>
      </c>
      <c r="C1320" s="8">
        <v>18416180</v>
      </c>
      <c r="D1320" s="289"/>
      <c r="E1320" s="16" t="s">
        <v>1203</v>
      </c>
      <c r="F1320" s="44" t="s">
        <v>6</v>
      </c>
      <c r="G1320" s="17">
        <v>10616</v>
      </c>
      <c r="H1320" s="47">
        <f t="shared" si="26"/>
        <v>10616</v>
      </c>
      <c r="I1320" s="46"/>
      <c r="J1320" s="46"/>
      <c r="K1320" s="46"/>
      <c r="L1320" s="46"/>
      <c r="M1320" s="214"/>
    </row>
    <row r="1321" spans="1:13" s="180" customFormat="1" ht="20.100000000000001" customHeight="1" x14ac:dyDescent="0.25">
      <c r="A1321" s="384"/>
      <c r="B1321" s="16">
        <v>3295251272</v>
      </c>
      <c r="C1321" s="8">
        <v>18416200</v>
      </c>
      <c r="D1321" s="289"/>
      <c r="E1321" s="16" t="s">
        <v>1204</v>
      </c>
      <c r="F1321" s="44" t="s">
        <v>6</v>
      </c>
      <c r="G1321" s="17">
        <v>12903</v>
      </c>
      <c r="H1321" s="47">
        <f t="shared" si="26"/>
        <v>12903</v>
      </c>
      <c r="I1321" s="46"/>
      <c r="J1321" s="46"/>
      <c r="K1321" s="46"/>
      <c r="L1321" s="46"/>
      <c r="M1321" s="214"/>
    </row>
    <row r="1322" spans="1:13" s="177" customFormat="1" ht="20.100000000000001" customHeight="1" x14ac:dyDescent="0.25">
      <c r="A1322" s="384"/>
      <c r="B1322" s="16">
        <v>3295251273</v>
      </c>
      <c r="C1322" s="8">
        <v>18416225</v>
      </c>
      <c r="D1322" s="289"/>
      <c r="E1322" s="16" t="s">
        <v>1205</v>
      </c>
      <c r="F1322" s="44" t="s">
        <v>6</v>
      </c>
      <c r="G1322" s="17">
        <v>15324</v>
      </c>
      <c r="H1322" s="47">
        <f t="shared" si="26"/>
        <v>15324</v>
      </c>
      <c r="I1322" s="46"/>
      <c r="J1322" s="46"/>
      <c r="K1322" s="46"/>
      <c r="L1322" s="46"/>
      <c r="M1322" s="214"/>
    </row>
    <row r="1323" spans="1:13" s="178" customFormat="1" ht="20.100000000000001" customHeight="1" x14ac:dyDescent="0.3">
      <c r="A1323" s="384"/>
      <c r="B1323" s="16">
        <v>3295251274</v>
      </c>
      <c r="C1323" s="8">
        <v>18416250</v>
      </c>
      <c r="D1323" s="289"/>
      <c r="E1323" s="16" t="s">
        <v>1206</v>
      </c>
      <c r="F1323" s="44" t="s">
        <v>6</v>
      </c>
      <c r="G1323" s="17">
        <v>18547</v>
      </c>
      <c r="H1323" s="47">
        <f t="shared" si="26"/>
        <v>18547</v>
      </c>
      <c r="I1323" s="46"/>
      <c r="J1323" s="46"/>
      <c r="K1323" s="46"/>
      <c r="L1323" s="46"/>
      <c r="M1323" s="214"/>
    </row>
    <row r="1324" spans="1:13" s="180" customFormat="1" ht="20.100000000000001" customHeight="1" x14ac:dyDescent="0.25">
      <c r="A1324" s="384"/>
      <c r="B1324" s="16">
        <v>3295251275</v>
      </c>
      <c r="C1324" s="8">
        <v>18416280</v>
      </c>
      <c r="D1324" s="289"/>
      <c r="E1324" s="16" t="s">
        <v>1207</v>
      </c>
      <c r="F1324" s="44" t="s">
        <v>6</v>
      </c>
      <c r="G1324" s="17">
        <v>22526</v>
      </c>
      <c r="H1324" s="47">
        <f t="shared" si="26"/>
        <v>22526</v>
      </c>
      <c r="I1324" s="46"/>
      <c r="J1324" s="46"/>
      <c r="K1324" s="46"/>
      <c r="L1324" s="46"/>
      <c r="M1324" s="214"/>
    </row>
    <row r="1325" spans="1:13" s="180" customFormat="1" ht="20.100000000000001" customHeight="1" x14ac:dyDescent="0.25">
      <c r="A1325" s="384"/>
      <c r="B1325" s="16">
        <v>3295251276</v>
      </c>
      <c r="C1325" s="8">
        <v>18416315</v>
      </c>
      <c r="D1325" s="289"/>
      <c r="E1325" s="16" t="s">
        <v>1208</v>
      </c>
      <c r="F1325" s="44" t="s">
        <v>6</v>
      </c>
      <c r="G1325" s="17">
        <v>27955</v>
      </c>
      <c r="H1325" s="47">
        <f t="shared" si="26"/>
        <v>27955</v>
      </c>
      <c r="I1325" s="46"/>
      <c r="J1325" s="46"/>
      <c r="K1325" s="46"/>
      <c r="L1325" s="46"/>
      <c r="M1325" s="214"/>
    </row>
    <row r="1326" spans="1:13" s="180" customFormat="1" ht="20.100000000000001" customHeight="1" x14ac:dyDescent="0.25">
      <c r="A1326" s="384"/>
      <c r="B1326" s="16">
        <v>3295251277</v>
      </c>
      <c r="C1326" s="8">
        <v>18416355</v>
      </c>
      <c r="D1326" s="289"/>
      <c r="E1326" s="16" t="s">
        <v>1209</v>
      </c>
      <c r="F1326" s="44" t="s">
        <v>6</v>
      </c>
      <c r="G1326" s="17">
        <v>40319</v>
      </c>
      <c r="H1326" s="47">
        <f t="shared" si="26"/>
        <v>40319</v>
      </c>
      <c r="I1326" s="46"/>
      <c r="J1326" s="46"/>
      <c r="K1326" s="46"/>
      <c r="L1326" s="46"/>
      <c r="M1326" s="214"/>
    </row>
    <row r="1327" spans="1:13" s="180" customFormat="1" ht="20.100000000000001" customHeight="1" x14ac:dyDescent="0.25">
      <c r="A1327" s="384"/>
      <c r="B1327" s="16">
        <v>3295251278</v>
      </c>
      <c r="C1327" s="8">
        <v>18416400</v>
      </c>
      <c r="D1327" s="289"/>
      <c r="E1327" s="16" t="s">
        <v>1210</v>
      </c>
      <c r="F1327" s="44" t="s">
        <v>6</v>
      </c>
      <c r="G1327" s="17">
        <v>46366</v>
      </c>
      <c r="H1327" s="47">
        <f t="shared" si="26"/>
        <v>46366</v>
      </c>
      <c r="I1327" s="46"/>
      <c r="J1327" s="46"/>
      <c r="K1327" s="46"/>
      <c r="L1327" s="46"/>
      <c r="M1327" s="214"/>
    </row>
    <row r="1328" spans="1:13" s="180" customFormat="1" ht="20.100000000000001" customHeight="1" x14ac:dyDescent="0.25">
      <c r="A1328" s="245" t="s">
        <v>817</v>
      </c>
      <c r="B1328" s="16">
        <v>3295252415</v>
      </c>
      <c r="C1328" s="8">
        <v>18410050</v>
      </c>
      <c r="D1328" s="289"/>
      <c r="E1328" s="16" t="s">
        <v>1211</v>
      </c>
      <c r="F1328" s="44" t="s">
        <v>6</v>
      </c>
      <c r="G1328" s="17">
        <v>1491</v>
      </c>
      <c r="H1328" s="47">
        <f t="shared" si="26"/>
        <v>1491</v>
      </c>
      <c r="I1328" s="46"/>
      <c r="J1328" s="46"/>
      <c r="K1328" s="46"/>
      <c r="L1328" s="46"/>
      <c r="M1328" s="214"/>
    </row>
    <row r="1329" spans="1:13" s="180" customFormat="1" ht="20.100000000000001" customHeight="1" x14ac:dyDescent="0.25">
      <c r="A1329" s="384"/>
      <c r="B1329" s="16">
        <v>3295252416</v>
      </c>
      <c r="C1329" s="8">
        <v>18410063</v>
      </c>
      <c r="D1329" s="289"/>
      <c r="E1329" s="16" t="s">
        <v>1212</v>
      </c>
      <c r="F1329" s="44" t="s">
        <v>6</v>
      </c>
      <c r="G1329" s="17">
        <v>2193</v>
      </c>
      <c r="H1329" s="47">
        <f t="shared" si="26"/>
        <v>2193</v>
      </c>
      <c r="I1329" s="46"/>
      <c r="J1329" s="46"/>
      <c r="K1329" s="46"/>
      <c r="L1329" s="46"/>
      <c r="M1329" s="214"/>
    </row>
    <row r="1330" spans="1:13" s="180" customFormat="1" ht="20.100000000000001" customHeight="1" x14ac:dyDescent="0.25">
      <c r="A1330" s="384"/>
      <c r="B1330" s="16">
        <v>3295252417</v>
      </c>
      <c r="C1330" s="8">
        <v>18410075</v>
      </c>
      <c r="D1330" s="289"/>
      <c r="E1330" s="16" t="s">
        <v>1213</v>
      </c>
      <c r="F1330" s="44" t="s">
        <v>6</v>
      </c>
      <c r="G1330" s="17">
        <v>2355</v>
      </c>
      <c r="H1330" s="47">
        <f t="shared" si="26"/>
        <v>2355</v>
      </c>
      <c r="I1330" s="46"/>
      <c r="J1330" s="46"/>
      <c r="K1330" s="46"/>
      <c r="L1330" s="46"/>
      <c r="M1330" s="214"/>
    </row>
    <row r="1331" spans="1:13" s="180" customFormat="1" ht="20.100000000000001" customHeight="1" x14ac:dyDescent="0.25">
      <c r="A1331" s="384"/>
      <c r="B1331" s="16">
        <v>3295252418</v>
      </c>
      <c r="C1331" s="8">
        <v>18410090</v>
      </c>
      <c r="D1331" s="289"/>
      <c r="E1331" s="16" t="s">
        <v>1214</v>
      </c>
      <c r="F1331" s="44" t="s">
        <v>6</v>
      </c>
      <c r="G1331" s="17">
        <v>2569</v>
      </c>
      <c r="H1331" s="47">
        <f t="shared" si="26"/>
        <v>2569</v>
      </c>
      <c r="I1331" s="46"/>
      <c r="J1331" s="46"/>
      <c r="K1331" s="46"/>
      <c r="L1331" s="46"/>
      <c r="M1331" s="214"/>
    </row>
    <row r="1332" spans="1:13" s="177" customFormat="1" ht="20.100000000000001" customHeight="1" x14ac:dyDescent="0.25">
      <c r="A1332" s="384"/>
      <c r="B1332" s="16">
        <v>3295252419</v>
      </c>
      <c r="C1332" s="8">
        <v>18410110</v>
      </c>
      <c r="D1332" s="289"/>
      <c r="E1332" s="16" t="s">
        <v>1215</v>
      </c>
      <c r="F1332" s="44" t="s">
        <v>6</v>
      </c>
      <c r="G1332" s="17">
        <v>3229</v>
      </c>
      <c r="H1332" s="47">
        <f t="shared" si="26"/>
        <v>3229</v>
      </c>
      <c r="I1332" s="46"/>
      <c r="J1332" s="46"/>
      <c r="K1332" s="46"/>
      <c r="L1332" s="46"/>
      <c r="M1332" s="214"/>
    </row>
    <row r="1333" spans="1:13" s="177" customFormat="1" ht="20.100000000000001" customHeight="1" x14ac:dyDescent="0.25">
      <c r="A1333" s="384"/>
      <c r="B1333" s="16">
        <v>3295252420</v>
      </c>
      <c r="C1333" s="8">
        <v>18410125</v>
      </c>
      <c r="D1333" s="289"/>
      <c r="E1333" s="16" t="s">
        <v>1216</v>
      </c>
      <c r="F1333" s="44" t="s">
        <v>6</v>
      </c>
      <c r="G1333" s="17">
        <v>3647</v>
      </c>
      <c r="H1333" s="47">
        <f t="shared" si="26"/>
        <v>3647</v>
      </c>
      <c r="I1333" s="46"/>
      <c r="J1333" s="46"/>
      <c r="K1333" s="46"/>
      <c r="L1333" s="46"/>
      <c r="M1333" s="214"/>
    </row>
    <row r="1334" spans="1:13" s="177" customFormat="1" ht="20.100000000000001" customHeight="1" x14ac:dyDescent="0.25">
      <c r="A1334" s="384"/>
      <c r="B1334" s="16">
        <v>3295252421</v>
      </c>
      <c r="C1334" s="8">
        <v>18410140</v>
      </c>
      <c r="D1334" s="289"/>
      <c r="E1334" s="16" t="s">
        <v>1217</v>
      </c>
      <c r="F1334" s="44" t="s">
        <v>6</v>
      </c>
      <c r="G1334" s="17">
        <v>4300</v>
      </c>
      <c r="H1334" s="47">
        <f t="shared" si="26"/>
        <v>4300</v>
      </c>
      <c r="I1334" s="46"/>
      <c r="J1334" s="46"/>
      <c r="K1334" s="46"/>
      <c r="L1334" s="46"/>
      <c r="M1334" s="214"/>
    </row>
    <row r="1335" spans="1:13" s="177" customFormat="1" ht="20.100000000000001" customHeight="1" x14ac:dyDescent="0.25">
      <c r="A1335" s="384"/>
      <c r="B1335" s="16">
        <v>3295252422</v>
      </c>
      <c r="C1335" s="8">
        <v>18410160</v>
      </c>
      <c r="D1335" s="289"/>
      <c r="E1335" s="16" t="s">
        <v>1218</v>
      </c>
      <c r="F1335" s="44" t="s">
        <v>6</v>
      </c>
      <c r="G1335" s="17">
        <v>4840</v>
      </c>
      <c r="H1335" s="47">
        <f t="shared" si="26"/>
        <v>4840</v>
      </c>
      <c r="I1335" s="46"/>
      <c r="J1335" s="46"/>
      <c r="K1335" s="46"/>
      <c r="L1335" s="46"/>
      <c r="M1335" s="214"/>
    </row>
    <row r="1336" spans="1:13" s="177" customFormat="1" ht="20.100000000000001" customHeight="1" x14ac:dyDescent="0.25">
      <c r="A1336" s="384"/>
      <c r="B1336" s="16">
        <v>3295252423</v>
      </c>
      <c r="C1336" s="8">
        <v>18410180</v>
      </c>
      <c r="D1336" s="289"/>
      <c r="E1336" s="16" t="s">
        <v>1219</v>
      </c>
      <c r="F1336" s="44" t="s">
        <v>6</v>
      </c>
      <c r="G1336" s="17">
        <v>7728</v>
      </c>
      <c r="H1336" s="47">
        <f t="shared" si="26"/>
        <v>7728</v>
      </c>
      <c r="I1336" s="46"/>
      <c r="J1336" s="46"/>
      <c r="K1336" s="46"/>
      <c r="L1336" s="46"/>
      <c r="M1336" s="214"/>
    </row>
    <row r="1337" spans="1:13" s="178" customFormat="1" ht="20.100000000000001" customHeight="1" x14ac:dyDescent="0.3">
      <c r="A1337" s="384"/>
      <c r="B1337" s="16">
        <v>3295252424</v>
      </c>
      <c r="C1337" s="8">
        <v>18410200</v>
      </c>
      <c r="D1337" s="289"/>
      <c r="E1337" s="16" t="s">
        <v>1220</v>
      </c>
      <c r="F1337" s="44" t="s">
        <v>6</v>
      </c>
      <c r="G1337" s="17">
        <v>9300</v>
      </c>
      <c r="H1337" s="47">
        <f t="shared" si="26"/>
        <v>9300</v>
      </c>
      <c r="I1337" s="46"/>
      <c r="J1337" s="46"/>
      <c r="K1337" s="46"/>
      <c r="L1337" s="46"/>
      <c r="M1337" s="214"/>
    </row>
    <row r="1338" spans="1:13" s="180" customFormat="1" ht="20.100000000000001" customHeight="1" x14ac:dyDescent="0.25">
      <c r="A1338" s="384"/>
      <c r="B1338" s="16">
        <v>3295252425</v>
      </c>
      <c r="C1338" s="8">
        <v>18410225</v>
      </c>
      <c r="D1338" s="289"/>
      <c r="E1338" s="16" t="s">
        <v>1221</v>
      </c>
      <c r="F1338" s="44" t="s">
        <v>6</v>
      </c>
      <c r="G1338" s="17">
        <v>11020</v>
      </c>
      <c r="H1338" s="47">
        <f t="shared" si="26"/>
        <v>11020</v>
      </c>
      <c r="I1338" s="46"/>
      <c r="J1338" s="46"/>
      <c r="K1338" s="46"/>
      <c r="L1338" s="46"/>
      <c r="M1338" s="214"/>
    </row>
    <row r="1339" spans="1:13" s="180" customFormat="1" ht="20.100000000000001" customHeight="1" x14ac:dyDescent="0.25">
      <c r="A1339" s="384"/>
      <c r="B1339" s="16">
        <v>3295252426</v>
      </c>
      <c r="C1339" s="8">
        <v>18410250</v>
      </c>
      <c r="D1339" s="289"/>
      <c r="E1339" s="16" t="s">
        <v>1222</v>
      </c>
      <c r="F1339" s="44" t="s">
        <v>6</v>
      </c>
      <c r="G1339" s="17">
        <v>13844</v>
      </c>
      <c r="H1339" s="47">
        <f t="shared" si="26"/>
        <v>13844</v>
      </c>
      <c r="I1339" s="46"/>
      <c r="J1339" s="46"/>
      <c r="K1339" s="46"/>
      <c r="L1339" s="46"/>
      <c r="M1339" s="214"/>
    </row>
    <row r="1340" spans="1:13" s="180" customFormat="1" ht="20.100000000000001" customHeight="1" x14ac:dyDescent="0.25">
      <c r="A1340" s="384"/>
      <c r="B1340" s="16">
        <v>3295252427</v>
      </c>
      <c r="C1340" s="8">
        <v>18410280</v>
      </c>
      <c r="D1340" s="289"/>
      <c r="E1340" s="16" t="s">
        <v>1223</v>
      </c>
      <c r="F1340" s="44" t="s">
        <v>6</v>
      </c>
      <c r="G1340" s="17">
        <v>15591</v>
      </c>
      <c r="H1340" s="47">
        <f t="shared" si="26"/>
        <v>15591</v>
      </c>
      <c r="I1340" s="46"/>
      <c r="J1340" s="46"/>
      <c r="K1340" s="46"/>
      <c r="L1340" s="46"/>
      <c r="M1340" s="214"/>
    </row>
    <row r="1341" spans="1:13" s="180" customFormat="1" ht="20.100000000000001" customHeight="1" x14ac:dyDescent="0.25">
      <c r="A1341" s="384"/>
      <c r="B1341" s="16">
        <v>3295252428</v>
      </c>
      <c r="C1341" s="8">
        <v>18410315</v>
      </c>
      <c r="D1341" s="289"/>
      <c r="E1341" s="16" t="s">
        <v>1224</v>
      </c>
      <c r="F1341" s="44" t="s">
        <v>6</v>
      </c>
      <c r="G1341" s="17">
        <v>20429</v>
      </c>
      <c r="H1341" s="47">
        <f t="shared" si="26"/>
        <v>20429</v>
      </c>
      <c r="I1341" s="46"/>
      <c r="J1341" s="46"/>
      <c r="K1341" s="46"/>
      <c r="L1341" s="46"/>
      <c r="M1341" s="214"/>
    </row>
    <row r="1342" spans="1:13" s="180" customFormat="1" ht="20.100000000000001" customHeight="1" x14ac:dyDescent="0.25">
      <c r="A1342" s="384"/>
      <c r="B1342" s="16">
        <v>3295252429</v>
      </c>
      <c r="C1342" s="8">
        <v>18410355</v>
      </c>
      <c r="D1342" s="289"/>
      <c r="E1342" s="16" t="s">
        <v>1225</v>
      </c>
      <c r="F1342" s="44" t="s">
        <v>6</v>
      </c>
      <c r="G1342" s="17">
        <v>26879</v>
      </c>
      <c r="H1342" s="47">
        <f t="shared" si="26"/>
        <v>26879</v>
      </c>
      <c r="I1342" s="46"/>
      <c r="J1342" s="46"/>
      <c r="K1342" s="46"/>
      <c r="L1342" s="46"/>
      <c r="M1342" s="214"/>
    </row>
    <row r="1343" spans="1:13" s="180" customFormat="1" ht="20.100000000000001" customHeight="1" x14ac:dyDescent="0.25">
      <c r="A1343" s="384"/>
      <c r="B1343" s="16">
        <v>3295252431</v>
      </c>
      <c r="C1343" s="8">
        <v>18410400</v>
      </c>
      <c r="D1343" s="289"/>
      <c r="E1343" s="16" t="s">
        <v>1226</v>
      </c>
      <c r="F1343" s="44" t="s">
        <v>6</v>
      </c>
      <c r="G1343" s="17">
        <v>37629</v>
      </c>
      <c r="H1343" s="47">
        <f t="shared" si="26"/>
        <v>37629</v>
      </c>
      <c r="I1343" s="46"/>
      <c r="J1343" s="46"/>
      <c r="K1343" s="46"/>
      <c r="L1343" s="46"/>
      <c r="M1343" s="214"/>
    </row>
    <row r="1344" spans="1:13" s="180" customFormat="1" ht="20.100000000000001" customHeight="1" x14ac:dyDescent="0.25">
      <c r="A1344" s="245" t="s">
        <v>818</v>
      </c>
      <c r="B1344" s="16">
        <v>3295251287</v>
      </c>
      <c r="C1344" s="8">
        <v>18616032</v>
      </c>
      <c r="D1344" s="289"/>
      <c r="E1344" s="16" t="s">
        <v>1227</v>
      </c>
      <c r="F1344" s="44" t="s">
        <v>6</v>
      </c>
      <c r="G1344" s="17">
        <v>1193</v>
      </c>
      <c r="H1344" s="47">
        <f t="shared" si="26"/>
        <v>1193</v>
      </c>
      <c r="I1344" s="46"/>
      <c r="J1344" s="46"/>
      <c r="K1344" s="46"/>
      <c r="L1344" s="46"/>
      <c r="M1344" s="214"/>
    </row>
    <row r="1345" spans="1:13" s="180" customFormat="1" ht="20.100000000000001" customHeight="1" x14ac:dyDescent="0.25">
      <c r="A1345" s="384"/>
      <c r="B1345" s="16">
        <v>3295251288</v>
      </c>
      <c r="C1345" s="8">
        <v>18616040</v>
      </c>
      <c r="D1345" s="289"/>
      <c r="E1345" s="16" t="s">
        <v>1228</v>
      </c>
      <c r="F1345" s="44" t="s">
        <v>6</v>
      </c>
      <c r="G1345" s="17">
        <v>1304</v>
      </c>
      <c r="H1345" s="47">
        <f t="shared" si="26"/>
        <v>1304</v>
      </c>
      <c r="I1345" s="46"/>
      <c r="J1345" s="46"/>
      <c r="K1345" s="46"/>
      <c r="L1345" s="46"/>
      <c r="M1345" s="214"/>
    </row>
    <row r="1346" spans="1:13" s="180" customFormat="1" ht="20.100000000000001" customHeight="1" x14ac:dyDescent="0.25">
      <c r="A1346" s="384"/>
      <c r="B1346" s="16">
        <v>3295251289</v>
      </c>
      <c r="C1346" s="8">
        <v>18616050</v>
      </c>
      <c r="D1346" s="289"/>
      <c r="E1346" s="16" t="s">
        <v>1229</v>
      </c>
      <c r="F1346" s="44" t="s">
        <v>6</v>
      </c>
      <c r="G1346" s="17">
        <v>1801</v>
      </c>
      <c r="H1346" s="47">
        <f t="shared" si="26"/>
        <v>1801</v>
      </c>
      <c r="I1346" s="46"/>
      <c r="J1346" s="46"/>
      <c r="K1346" s="46"/>
      <c r="L1346" s="46"/>
      <c r="M1346" s="214"/>
    </row>
    <row r="1347" spans="1:13" s="180" customFormat="1" ht="20.100000000000001" customHeight="1" x14ac:dyDescent="0.25">
      <c r="A1347" s="384"/>
      <c r="B1347" s="16">
        <v>3295251290</v>
      </c>
      <c r="C1347" s="8">
        <v>18616063</v>
      </c>
      <c r="D1347" s="289"/>
      <c r="E1347" s="16" t="s">
        <v>1230</v>
      </c>
      <c r="F1347" s="44" t="s">
        <v>6</v>
      </c>
      <c r="G1347" s="17">
        <v>2526</v>
      </c>
      <c r="H1347" s="47">
        <f t="shared" si="26"/>
        <v>2526</v>
      </c>
      <c r="I1347" s="46"/>
      <c r="J1347" s="46"/>
      <c r="K1347" s="46"/>
      <c r="L1347" s="46"/>
      <c r="M1347" s="214"/>
    </row>
    <row r="1348" spans="1:13" s="180" customFormat="1" ht="20.100000000000001" customHeight="1" x14ac:dyDescent="0.25">
      <c r="A1348" s="384"/>
      <c r="B1348" s="16">
        <v>3295251291</v>
      </c>
      <c r="C1348" s="8">
        <v>18616075</v>
      </c>
      <c r="D1348" s="289"/>
      <c r="E1348" s="16" t="s">
        <v>1231</v>
      </c>
      <c r="F1348" s="44" t="s">
        <v>6</v>
      </c>
      <c r="G1348" s="17">
        <v>2823</v>
      </c>
      <c r="H1348" s="47">
        <f t="shared" si="26"/>
        <v>2823</v>
      </c>
      <c r="I1348" s="46"/>
      <c r="J1348" s="46"/>
      <c r="K1348" s="46"/>
      <c r="L1348" s="46"/>
      <c r="M1348" s="214"/>
    </row>
    <row r="1349" spans="1:13" s="180" customFormat="1" ht="20.100000000000001" customHeight="1" x14ac:dyDescent="0.25">
      <c r="A1349" s="384"/>
      <c r="B1349" s="16">
        <v>3295251292</v>
      </c>
      <c r="C1349" s="8">
        <v>18616090</v>
      </c>
      <c r="D1349" s="289"/>
      <c r="E1349" s="16" t="s">
        <v>1232</v>
      </c>
      <c r="F1349" s="44" t="s">
        <v>6</v>
      </c>
      <c r="G1349" s="17">
        <v>3093</v>
      </c>
      <c r="H1349" s="47">
        <f t="shared" si="26"/>
        <v>3093</v>
      </c>
      <c r="I1349" s="46"/>
      <c r="J1349" s="46"/>
      <c r="K1349" s="46"/>
      <c r="L1349" s="46"/>
      <c r="M1349" s="214"/>
    </row>
    <row r="1350" spans="1:13" s="180" customFormat="1" ht="20.100000000000001" customHeight="1" x14ac:dyDescent="0.25">
      <c r="A1350" s="384"/>
      <c r="B1350" s="16">
        <v>3295251293</v>
      </c>
      <c r="C1350" s="8">
        <v>18616110</v>
      </c>
      <c r="D1350" s="289"/>
      <c r="E1350" s="16" t="s">
        <v>1233</v>
      </c>
      <c r="F1350" s="44" t="s">
        <v>6</v>
      </c>
      <c r="G1350" s="17">
        <v>4094</v>
      </c>
      <c r="H1350" s="47">
        <f t="shared" si="26"/>
        <v>4094</v>
      </c>
      <c r="I1350" s="46"/>
      <c r="J1350" s="46"/>
      <c r="K1350" s="46"/>
      <c r="L1350" s="46"/>
      <c r="M1350" s="214"/>
    </row>
    <row r="1351" spans="1:13" s="180" customFormat="1" ht="20.100000000000001" customHeight="1" x14ac:dyDescent="0.25">
      <c r="A1351" s="384"/>
      <c r="B1351" s="16">
        <v>3295251294</v>
      </c>
      <c r="C1351" s="8">
        <v>18616125</v>
      </c>
      <c r="D1351" s="289"/>
      <c r="E1351" s="16" t="s">
        <v>1234</v>
      </c>
      <c r="F1351" s="44" t="s">
        <v>6</v>
      </c>
      <c r="G1351" s="17">
        <v>4571</v>
      </c>
      <c r="H1351" s="47">
        <f t="shared" si="26"/>
        <v>4571</v>
      </c>
      <c r="I1351" s="46"/>
      <c r="J1351" s="46"/>
      <c r="K1351" s="46"/>
      <c r="L1351" s="46"/>
      <c r="M1351" s="214"/>
    </row>
    <row r="1352" spans="1:13" s="180" customFormat="1" ht="20.100000000000001" customHeight="1" x14ac:dyDescent="0.25">
      <c r="A1352" s="384"/>
      <c r="B1352" s="16">
        <v>3295251295</v>
      </c>
      <c r="C1352" s="8">
        <v>18616140</v>
      </c>
      <c r="D1352" s="289"/>
      <c r="E1352" s="16" t="s">
        <v>1235</v>
      </c>
      <c r="F1352" s="44" t="s">
        <v>6</v>
      </c>
      <c r="G1352" s="17">
        <v>5175</v>
      </c>
      <c r="H1352" s="47">
        <f t="shared" si="26"/>
        <v>5175</v>
      </c>
      <c r="I1352" s="46"/>
      <c r="J1352" s="46"/>
      <c r="K1352" s="46"/>
      <c r="L1352" s="46"/>
      <c r="M1352" s="214"/>
    </row>
    <row r="1353" spans="1:13" s="180" customFormat="1" ht="20.100000000000001" customHeight="1" x14ac:dyDescent="0.25">
      <c r="A1353" s="384"/>
      <c r="B1353" s="16">
        <v>3295251296</v>
      </c>
      <c r="C1353" s="8">
        <v>18616160</v>
      </c>
      <c r="D1353" s="289"/>
      <c r="E1353" s="16" t="s">
        <v>1236</v>
      </c>
      <c r="F1353" s="44" t="s">
        <v>6</v>
      </c>
      <c r="G1353" s="17">
        <v>6118</v>
      </c>
      <c r="H1353" s="47">
        <f t="shared" si="26"/>
        <v>6118</v>
      </c>
      <c r="I1353" s="46"/>
      <c r="J1353" s="46"/>
      <c r="K1353" s="46"/>
      <c r="L1353" s="46"/>
      <c r="M1353" s="214"/>
    </row>
    <row r="1354" spans="1:13" s="180" customFormat="1" ht="20.100000000000001" customHeight="1" x14ac:dyDescent="0.25">
      <c r="A1354" s="384"/>
      <c r="B1354" s="16">
        <v>3295251297</v>
      </c>
      <c r="C1354" s="8">
        <v>18616180</v>
      </c>
      <c r="D1354" s="289"/>
      <c r="E1354" s="16" t="s">
        <v>1237</v>
      </c>
      <c r="F1354" s="44" t="s">
        <v>6</v>
      </c>
      <c r="G1354" s="17">
        <v>10082</v>
      </c>
      <c r="H1354" s="47">
        <f t="shared" si="26"/>
        <v>10082</v>
      </c>
      <c r="I1354" s="46"/>
      <c r="J1354" s="46"/>
      <c r="K1354" s="46"/>
      <c r="L1354" s="46"/>
      <c r="M1354" s="214"/>
    </row>
    <row r="1355" spans="1:13" s="180" customFormat="1" ht="20.100000000000001" customHeight="1" x14ac:dyDescent="0.25">
      <c r="A1355" s="384"/>
      <c r="B1355" s="16">
        <v>3295251298</v>
      </c>
      <c r="C1355" s="8">
        <v>18616200</v>
      </c>
      <c r="D1355" s="289"/>
      <c r="E1355" s="16" t="s">
        <v>1238</v>
      </c>
      <c r="F1355" s="44" t="s">
        <v>6</v>
      </c>
      <c r="G1355" s="17">
        <v>12230</v>
      </c>
      <c r="H1355" s="47">
        <f t="shared" si="26"/>
        <v>12230</v>
      </c>
      <c r="I1355" s="46"/>
      <c r="J1355" s="46"/>
      <c r="K1355" s="46"/>
      <c r="L1355" s="46"/>
      <c r="M1355" s="214"/>
    </row>
    <row r="1356" spans="1:13" s="180" customFormat="1" ht="20.100000000000001" customHeight="1" x14ac:dyDescent="0.25">
      <c r="A1356" s="384"/>
      <c r="B1356" s="16">
        <v>3295251299</v>
      </c>
      <c r="C1356" s="8">
        <v>18616225</v>
      </c>
      <c r="D1356" s="289"/>
      <c r="E1356" s="16" t="s">
        <v>1239</v>
      </c>
      <c r="F1356" s="44" t="s">
        <v>6</v>
      </c>
      <c r="G1356" s="17">
        <v>14515</v>
      </c>
      <c r="H1356" s="47">
        <f t="shared" si="26"/>
        <v>14515</v>
      </c>
      <c r="I1356" s="46"/>
      <c r="J1356" s="46"/>
      <c r="K1356" s="46"/>
      <c r="L1356" s="46"/>
      <c r="M1356" s="214"/>
    </row>
    <row r="1357" spans="1:13" s="180" customFormat="1" ht="20.100000000000001" customHeight="1" x14ac:dyDescent="0.25">
      <c r="A1357" s="384"/>
      <c r="B1357" s="16">
        <v>3295251300</v>
      </c>
      <c r="C1357" s="8">
        <v>18616250</v>
      </c>
      <c r="D1357" s="289"/>
      <c r="E1357" s="16" t="s">
        <v>1240</v>
      </c>
      <c r="F1357" s="44" t="s">
        <v>6</v>
      </c>
      <c r="G1357" s="17">
        <v>17471</v>
      </c>
      <c r="H1357" s="47">
        <f t="shared" si="26"/>
        <v>17471</v>
      </c>
      <c r="I1357" s="46"/>
      <c r="J1357" s="46"/>
      <c r="K1357" s="46"/>
      <c r="L1357" s="46"/>
      <c r="M1357" s="214"/>
    </row>
    <row r="1358" spans="1:13" s="180" customFormat="1" ht="20.100000000000001" customHeight="1" x14ac:dyDescent="0.25">
      <c r="A1358" s="384"/>
      <c r="B1358" s="16">
        <v>3295251301</v>
      </c>
      <c r="C1358" s="8">
        <v>18616280</v>
      </c>
      <c r="D1358" s="289"/>
      <c r="E1358" s="16" t="s">
        <v>1241</v>
      </c>
      <c r="F1358" s="44" t="s">
        <v>6</v>
      </c>
      <c r="G1358" s="17">
        <v>20965</v>
      </c>
      <c r="H1358" s="47">
        <f t="shared" si="26"/>
        <v>20965</v>
      </c>
      <c r="I1358" s="46"/>
      <c r="J1358" s="46"/>
      <c r="K1358" s="46"/>
      <c r="L1358" s="46"/>
      <c r="M1358" s="214"/>
    </row>
    <row r="1359" spans="1:13" s="180" customFormat="1" ht="20.100000000000001" customHeight="1" x14ac:dyDescent="0.25">
      <c r="A1359" s="384"/>
      <c r="B1359" s="16">
        <v>3295251302</v>
      </c>
      <c r="C1359" s="8">
        <v>18616315</v>
      </c>
      <c r="D1359" s="289"/>
      <c r="E1359" s="16" t="s">
        <v>1242</v>
      </c>
      <c r="F1359" s="44" t="s">
        <v>6</v>
      </c>
      <c r="G1359" s="17">
        <v>25806</v>
      </c>
      <c r="H1359" s="47">
        <f t="shared" si="26"/>
        <v>25806</v>
      </c>
      <c r="I1359" s="46"/>
      <c r="J1359" s="46"/>
      <c r="K1359" s="46"/>
      <c r="L1359" s="46"/>
      <c r="M1359" s="214"/>
    </row>
    <row r="1360" spans="1:13" s="180" customFormat="1" ht="20.100000000000001" customHeight="1" x14ac:dyDescent="0.25">
      <c r="A1360" s="384"/>
      <c r="B1360" s="16">
        <v>3295251303</v>
      </c>
      <c r="C1360" s="8">
        <v>18616355</v>
      </c>
      <c r="D1360" s="289"/>
      <c r="E1360" s="16" t="s">
        <v>1243</v>
      </c>
      <c r="F1360" s="44" t="s">
        <v>6</v>
      </c>
      <c r="G1360" s="17">
        <v>43678</v>
      </c>
      <c r="H1360" s="47">
        <f t="shared" si="26"/>
        <v>43678</v>
      </c>
      <c r="I1360" s="46"/>
      <c r="J1360" s="46"/>
      <c r="K1360" s="46"/>
      <c r="L1360" s="46"/>
      <c r="M1360" s="214"/>
    </row>
    <row r="1361" spans="1:13" s="180" customFormat="1" ht="20.100000000000001" customHeight="1" x14ac:dyDescent="0.25">
      <c r="A1361" s="384"/>
      <c r="B1361" s="16">
        <v>3295251304</v>
      </c>
      <c r="C1361" s="8">
        <v>18616400</v>
      </c>
      <c r="D1361" s="289"/>
      <c r="E1361" s="16" t="s">
        <v>1244</v>
      </c>
      <c r="F1361" s="44" t="s">
        <v>6</v>
      </c>
      <c r="G1361" s="17">
        <v>48381</v>
      </c>
      <c r="H1361" s="47">
        <f t="shared" si="26"/>
        <v>48381</v>
      </c>
      <c r="I1361" s="46"/>
      <c r="J1361" s="46"/>
      <c r="K1361" s="46"/>
      <c r="L1361" s="46"/>
      <c r="M1361" s="214"/>
    </row>
    <row r="1362" spans="1:13" s="180" customFormat="1" ht="20.100000000000001" customHeight="1" x14ac:dyDescent="0.25">
      <c r="A1362" s="245" t="s">
        <v>819</v>
      </c>
      <c r="B1362" s="16">
        <v>3295252443</v>
      </c>
      <c r="C1362" s="8">
        <v>18610050</v>
      </c>
      <c r="D1362" s="289"/>
      <c r="E1362" s="16" t="s">
        <v>1245</v>
      </c>
      <c r="F1362" s="44" t="s">
        <v>6</v>
      </c>
      <c r="G1362" s="17">
        <v>1490</v>
      </c>
      <c r="H1362" s="47">
        <f t="shared" si="26"/>
        <v>1490</v>
      </c>
      <c r="I1362" s="46"/>
      <c r="J1362" s="46"/>
      <c r="K1362" s="46"/>
      <c r="L1362" s="46"/>
      <c r="M1362" s="214"/>
    </row>
    <row r="1363" spans="1:13" s="180" customFormat="1" ht="20.100000000000001" customHeight="1" x14ac:dyDescent="0.25">
      <c r="A1363" s="384"/>
      <c r="B1363" s="16">
        <v>3295252444</v>
      </c>
      <c r="C1363" s="8">
        <v>18610063</v>
      </c>
      <c r="D1363" s="289"/>
      <c r="E1363" s="16" t="s">
        <v>1246</v>
      </c>
      <c r="F1363" s="44" t="s">
        <v>6</v>
      </c>
      <c r="G1363" s="17">
        <v>2187</v>
      </c>
      <c r="H1363" s="47">
        <f t="shared" si="26"/>
        <v>2187</v>
      </c>
      <c r="I1363" s="46"/>
      <c r="J1363" s="46"/>
      <c r="K1363" s="46"/>
      <c r="L1363" s="46"/>
      <c r="M1363" s="214"/>
    </row>
    <row r="1364" spans="1:13" s="180" customFormat="1" ht="20.100000000000001" customHeight="1" x14ac:dyDescent="0.25">
      <c r="A1364" s="384"/>
      <c r="B1364" s="16">
        <v>3295252445</v>
      </c>
      <c r="C1364" s="8">
        <v>18610075</v>
      </c>
      <c r="D1364" s="289"/>
      <c r="E1364" s="16" t="s">
        <v>1247</v>
      </c>
      <c r="F1364" s="44" t="s">
        <v>6</v>
      </c>
      <c r="G1364" s="17">
        <v>2328</v>
      </c>
      <c r="H1364" s="47">
        <f t="shared" si="26"/>
        <v>2328</v>
      </c>
      <c r="I1364" s="46"/>
      <c r="J1364" s="46"/>
      <c r="K1364" s="46"/>
      <c r="L1364" s="46"/>
      <c r="M1364" s="214"/>
    </row>
    <row r="1365" spans="1:13" s="180" customFormat="1" ht="20.100000000000001" customHeight="1" x14ac:dyDescent="0.25">
      <c r="A1365" s="384"/>
      <c r="B1365" s="16">
        <v>3295252446</v>
      </c>
      <c r="C1365" s="8">
        <v>18610090</v>
      </c>
      <c r="D1365" s="289"/>
      <c r="E1365" s="16" t="s">
        <v>1248</v>
      </c>
      <c r="F1365" s="44" t="s">
        <v>6</v>
      </c>
      <c r="G1365" s="17">
        <v>2524</v>
      </c>
      <c r="H1365" s="47">
        <f t="shared" si="26"/>
        <v>2524</v>
      </c>
      <c r="I1365" s="46"/>
      <c r="J1365" s="46"/>
      <c r="K1365" s="46"/>
      <c r="L1365" s="46"/>
      <c r="M1365" s="214"/>
    </row>
    <row r="1366" spans="1:13" s="180" customFormat="1" ht="20.100000000000001" customHeight="1" x14ac:dyDescent="0.25">
      <c r="A1366" s="384"/>
      <c r="B1366" s="16">
        <v>3295252447</v>
      </c>
      <c r="C1366" s="8">
        <v>18610110</v>
      </c>
      <c r="D1366" s="289"/>
      <c r="E1366" s="16" t="s">
        <v>1249</v>
      </c>
      <c r="F1366" s="44" t="s">
        <v>6</v>
      </c>
      <c r="G1366" s="17">
        <v>3186</v>
      </c>
      <c r="H1366" s="47">
        <f t="shared" ref="H1366:H1429" si="27">G1366*(100-$H$980)/100</f>
        <v>3186</v>
      </c>
      <c r="I1366" s="46"/>
      <c r="J1366" s="46"/>
      <c r="K1366" s="46"/>
      <c r="L1366" s="46"/>
      <c r="M1366" s="214"/>
    </row>
    <row r="1367" spans="1:13" s="180" customFormat="1" ht="20.100000000000001" customHeight="1" x14ac:dyDescent="0.25">
      <c r="A1367" s="384"/>
      <c r="B1367" s="16">
        <v>3295252448</v>
      </c>
      <c r="C1367" s="8">
        <v>18610125</v>
      </c>
      <c r="D1367" s="289"/>
      <c r="E1367" s="16" t="s">
        <v>1250</v>
      </c>
      <c r="F1367" s="44" t="s">
        <v>6</v>
      </c>
      <c r="G1367" s="17">
        <v>3636</v>
      </c>
      <c r="H1367" s="47">
        <f t="shared" si="27"/>
        <v>3636</v>
      </c>
      <c r="I1367" s="46"/>
      <c r="J1367" s="46"/>
      <c r="K1367" s="46"/>
      <c r="L1367" s="46"/>
      <c r="M1367" s="214"/>
    </row>
    <row r="1368" spans="1:13" s="180" customFormat="1" ht="20.100000000000001" customHeight="1" x14ac:dyDescent="0.25">
      <c r="A1368" s="384"/>
      <c r="B1368" s="16">
        <v>3295252449</v>
      </c>
      <c r="C1368" s="8">
        <v>18610140</v>
      </c>
      <c r="D1368" s="289"/>
      <c r="E1368" s="16" t="s">
        <v>1251</v>
      </c>
      <c r="F1368" s="44" t="s">
        <v>6</v>
      </c>
      <c r="G1368" s="17">
        <v>4161</v>
      </c>
      <c r="H1368" s="47">
        <f t="shared" si="27"/>
        <v>4161</v>
      </c>
      <c r="I1368" s="46"/>
      <c r="J1368" s="46"/>
      <c r="K1368" s="46"/>
      <c r="L1368" s="46"/>
      <c r="M1368" s="214"/>
    </row>
    <row r="1369" spans="1:13" s="180" customFormat="1" ht="20.100000000000001" customHeight="1" x14ac:dyDescent="0.25">
      <c r="A1369" s="384"/>
      <c r="B1369" s="16">
        <v>3295252450</v>
      </c>
      <c r="C1369" s="8">
        <v>18610160</v>
      </c>
      <c r="D1369" s="289"/>
      <c r="E1369" s="16" t="s">
        <v>1252</v>
      </c>
      <c r="F1369" s="44" t="s">
        <v>6</v>
      </c>
      <c r="G1369" s="17">
        <v>4636</v>
      </c>
      <c r="H1369" s="47">
        <f t="shared" si="27"/>
        <v>4636</v>
      </c>
      <c r="I1369" s="46"/>
      <c r="J1369" s="46"/>
      <c r="K1369" s="46"/>
      <c r="L1369" s="46"/>
      <c r="M1369" s="214"/>
    </row>
    <row r="1370" spans="1:13" s="180" customFormat="1" ht="20.100000000000001" customHeight="1" x14ac:dyDescent="0.25">
      <c r="A1370" s="384"/>
      <c r="B1370" s="16">
        <v>3295252451</v>
      </c>
      <c r="C1370" s="8">
        <v>18610180</v>
      </c>
      <c r="D1370" s="289"/>
      <c r="E1370" s="16" t="s">
        <v>1253</v>
      </c>
      <c r="F1370" s="44" t="s">
        <v>6</v>
      </c>
      <c r="G1370" s="17">
        <v>7355</v>
      </c>
      <c r="H1370" s="47">
        <f t="shared" si="27"/>
        <v>7355</v>
      </c>
      <c r="I1370" s="46"/>
      <c r="J1370" s="46"/>
      <c r="K1370" s="46"/>
      <c r="L1370" s="46"/>
      <c r="M1370" s="214"/>
    </row>
    <row r="1371" spans="1:13" s="180" customFormat="1" ht="20.100000000000001" customHeight="1" x14ac:dyDescent="0.25">
      <c r="A1371" s="384"/>
      <c r="B1371" s="16">
        <v>3295252452</v>
      </c>
      <c r="C1371" s="8">
        <v>18610200</v>
      </c>
      <c r="D1371" s="289"/>
      <c r="E1371" s="16" t="s">
        <v>1254</v>
      </c>
      <c r="F1371" s="44" t="s">
        <v>6</v>
      </c>
      <c r="G1371" s="17">
        <v>8870</v>
      </c>
      <c r="H1371" s="47">
        <f t="shared" si="27"/>
        <v>8870</v>
      </c>
      <c r="I1371" s="46"/>
      <c r="J1371" s="46"/>
      <c r="K1371" s="46"/>
      <c r="L1371" s="46"/>
      <c r="M1371" s="214"/>
    </row>
    <row r="1372" spans="1:13" s="180" customFormat="1" ht="20.100000000000001" customHeight="1" x14ac:dyDescent="0.25">
      <c r="A1372" s="384"/>
      <c r="B1372" s="16">
        <v>3295252453</v>
      </c>
      <c r="C1372" s="8">
        <v>18610225</v>
      </c>
      <c r="D1372" s="289"/>
      <c r="E1372" s="16" t="s">
        <v>1255</v>
      </c>
      <c r="F1372" s="44" t="s">
        <v>6</v>
      </c>
      <c r="G1372" s="17">
        <v>10446</v>
      </c>
      <c r="H1372" s="47">
        <f t="shared" si="27"/>
        <v>10446</v>
      </c>
      <c r="I1372" s="46"/>
      <c r="J1372" s="46"/>
      <c r="K1372" s="46"/>
      <c r="L1372" s="46"/>
      <c r="M1372" s="214"/>
    </row>
    <row r="1373" spans="1:13" s="180" customFormat="1" ht="20.100000000000001" customHeight="1" x14ac:dyDescent="0.25">
      <c r="A1373" s="384"/>
      <c r="B1373" s="16">
        <v>3295252454</v>
      </c>
      <c r="C1373" s="8">
        <v>18610250</v>
      </c>
      <c r="D1373" s="289"/>
      <c r="E1373" s="16" t="s">
        <v>1256</v>
      </c>
      <c r="F1373" s="44" t="s">
        <v>6</v>
      </c>
      <c r="G1373" s="17">
        <v>13062</v>
      </c>
      <c r="H1373" s="47">
        <f t="shared" si="27"/>
        <v>13062</v>
      </c>
      <c r="I1373" s="46"/>
      <c r="J1373" s="46"/>
      <c r="K1373" s="46"/>
      <c r="L1373" s="46"/>
      <c r="M1373" s="214"/>
    </row>
    <row r="1374" spans="1:13" s="180" customFormat="1" ht="20.100000000000001" customHeight="1" x14ac:dyDescent="0.25">
      <c r="A1374" s="384"/>
      <c r="B1374" s="16">
        <v>3295252455</v>
      </c>
      <c r="C1374" s="8">
        <v>18610280</v>
      </c>
      <c r="D1374" s="289"/>
      <c r="E1374" s="16" t="s">
        <v>1257</v>
      </c>
      <c r="F1374" s="44" t="s">
        <v>6</v>
      </c>
      <c r="G1374" s="17">
        <v>14649</v>
      </c>
      <c r="H1374" s="47">
        <f t="shared" si="27"/>
        <v>14649</v>
      </c>
      <c r="I1374" s="46"/>
      <c r="J1374" s="46"/>
      <c r="K1374" s="46"/>
      <c r="L1374" s="46"/>
      <c r="M1374" s="214"/>
    </row>
    <row r="1375" spans="1:13" s="180" customFormat="1" ht="20.100000000000001" customHeight="1" x14ac:dyDescent="0.25">
      <c r="A1375" s="384"/>
      <c r="B1375" s="16">
        <v>3295252456</v>
      </c>
      <c r="C1375" s="8">
        <v>18610315</v>
      </c>
      <c r="D1375" s="289"/>
      <c r="E1375" s="16" t="s">
        <v>1258</v>
      </c>
      <c r="F1375" s="44" t="s">
        <v>6</v>
      </c>
      <c r="G1375" s="17">
        <v>19085</v>
      </c>
      <c r="H1375" s="47">
        <f t="shared" si="27"/>
        <v>19085</v>
      </c>
      <c r="I1375" s="46"/>
      <c r="J1375" s="46"/>
      <c r="K1375" s="46"/>
      <c r="L1375" s="46"/>
      <c r="M1375" s="214"/>
    </row>
    <row r="1376" spans="1:13" s="180" customFormat="1" ht="20.100000000000001" customHeight="1" x14ac:dyDescent="0.25">
      <c r="A1376" s="384"/>
      <c r="B1376" s="16">
        <v>3295252457</v>
      </c>
      <c r="C1376" s="8">
        <v>18610355</v>
      </c>
      <c r="D1376" s="289"/>
      <c r="E1376" s="16" t="s">
        <v>1259</v>
      </c>
      <c r="F1376" s="44" t="s">
        <v>6</v>
      </c>
      <c r="G1376" s="17">
        <v>28224</v>
      </c>
      <c r="H1376" s="47">
        <f t="shared" si="27"/>
        <v>28224</v>
      </c>
      <c r="I1376" s="46"/>
      <c r="J1376" s="46"/>
      <c r="K1376" s="46"/>
      <c r="L1376" s="46"/>
      <c r="M1376" s="214"/>
    </row>
    <row r="1377" spans="1:13" s="180" customFormat="1" ht="20.100000000000001" customHeight="1" x14ac:dyDescent="0.25">
      <c r="A1377" s="384"/>
      <c r="B1377" s="16">
        <v>3295252458</v>
      </c>
      <c r="C1377" s="8">
        <v>18610400</v>
      </c>
      <c r="D1377" s="289"/>
      <c r="E1377" s="16" t="s">
        <v>1260</v>
      </c>
      <c r="F1377" s="44" t="s">
        <v>6</v>
      </c>
      <c r="G1377" s="17">
        <v>40319</v>
      </c>
      <c r="H1377" s="47">
        <f t="shared" si="27"/>
        <v>40319</v>
      </c>
      <c r="I1377" s="46"/>
      <c r="J1377" s="46"/>
      <c r="K1377" s="46"/>
      <c r="L1377" s="46"/>
      <c r="M1377" s="214"/>
    </row>
    <row r="1378" spans="1:13" ht="20.100000000000001" customHeight="1" x14ac:dyDescent="0.25">
      <c r="A1378" s="245" t="s">
        <v>820</v>
      </c>
      <c r="B1378" s="16">
        <v>3295251239</v>
      </c>
      <c r="C1378" s="8">
        <v>18316032</v>
      </c>
      <c r="D1378" s="289"/>
      <c r="E1378" s="16" t="s">
        <v>1261</v>
      </c>
      <c r="F1378" s="44" t="s">
        <v>6</v>
      </c>
      <c r="G1378" s="17">
        <v>1189</v>
      </c>
      <c r="H1378" s="47">
        <f t="shared" si="27"/>
        <v>1189</v>
      </c>
      <c r="I1378" s="46"/>
      <c r="J1378" s="46"/>
      <c r="K1378" s="46"/>
      <c r="L1378" s="46"/>
      <c r="M1378" s="214"/>
    </row>
    <row r="1379" spans="1:13" ht="14.4" x14ac:dyDescent="0.25">
      <c r="A1379" s="384"/>
      <c r="B1379" s="16">
        <v>3295251240</v>
      </c>
      <c r="C1379" s="8">
        <v>18316040</v>
      </c>
      <c r="D1379" s="289"/>
      <c r="E1379" s="16" t="s">
        <v>1262</v>
      </c>
      <c r="F1379" s="44" t="s">
        <v>6</v>
      </c>
      <c r="G1379" s="17">
        <v>1298</v>
      </c>
      <c r="H1379" s="47">
        <f t="shared" si="27"/>
        <v>1298</v>
      </c>
      <c r="I1379" s="46"/>
      <c r="J1379" s="46"/>
      <c r="K1379" s="46"/>
      <c r="L1379" s="46"/>
      <c r="M1379" s="214"/>
    </row>
    <row r="1380" spans="1:13" ht="14.4" x14ac:dyDescent="0.25">
      <c r="A1380" s="384"/>
      <c r="B1380" s="16">
        <v>3295251241</v>
      </c>
      <c r="C1380" s="8">
        <v>18316050</v>
      </c>
      <c r="D1380" s="289"/>
      <c r="E1380" s="16" t="s">
        <v>1263</v>
      </c>
      <c r="F1380" s="44" t="s">
        <v>6</v>
      </c>
      <c r="G1380" s="17">
        <v>1789</v>
      </c>
      <c r="H1380" s="47">
        <f t="shared" si="27"/>
        <v>1789</v>
      </c>
      <c r="I1380" s="46"/>
      <c r="J1380" s="46"/>
      <c r="K1380" s="46"/>
      <c r="L1380" s="46"/>
    </row>
    <row r="1381" spans="1:13" ht="14.4" x14ac:dyDescent="0.25">
      <c r="A1381" s="384"/>
      <c r="B1381" s="16">
        <v>3295251242</v>
      </c>
      <c r="C1381" s="8">
        <v>18316063</v>
      </c>
      <c r="D1381" s="289"/>
      <c r="E1381" s="16" t="s">
        <v>1264</v>
      </c>
      <c r="F1381" s="44" t="s">
        <v>6</v>
      </c>
      <c r="G1381" s="17">
        <v>2493</v>
      </c>
      <c r="H1381" s="47">
        <f t="shared" si="27"/>
        <v>2493</v>
      </c>
      <c r="I1381" s="46"/>
      <c r="J1381" s="46"/>
      <c r="K1381" s="46"/>
      <c r="L1381" s="46"/>
    </row>
    <row r="1382" spans="1:13" ht="14.4" x14ac:dyDescent="0.25">
      <c r="A1382" s="384"/>
      <c r="B1382" s="16">
        <v>3295251243</v>
      </c>
      <c r="C1382" s="8">
        <v>18316075</v>
      </c>
      <c r="D1382" s="289"/>
      <c r="E1382" s="16" t="s">
        <v>1265</v>
      </c>
      <c r="F1382" s="44" t="s">
        <v>6</v>
      </c>
      <c r="G1382" s="17">
        <v>2757</v>
      </c>
      <c r="H1382" s="47">
        <f t="shared" si="27"/>
        <v>2757</v>
      </c>
      <c r="I1382" s="46"/>
      <c r="J1382" s="46"/>
      <c r="K1382" s="46"/>
      <c r="L1382" s="46"/>
    </row>
    <row r="1383" spans="1:13" ht="14.4" x14ac:dyDescent="0.25">
      <c r="A1383" s="384"/>
      <c r="B1383" s="16">
        <v>3295251244</v>
      </c>
      <c r="C1383" s="8">
        <v>18316090</v>
      </c>
      <c r="D1383" s="289"/>
      <c r="E1383" s="16" t="s">
        <v>1266</v>
      </c>
      <c r="F1383" s="44" t="s">
        <v>6</v>
      </c>
      <c r="G1383" s="17">
        <v>3023</v>
      </c>
      <c r="H1383" s="47">
        <f t="shared" si="27"/>
        <v>3023</v>
      </c>
      <c r="I1383" s="46"/>
      <c r="J1383" s="46"/>
      <c r="K1383" s="46"/>
      <c r="L1383" s="46"/>
    </row>
    <row r="1384" spans="1:13" ht="14.4" x14ac:dyDescent="0.25">
      <c r="A1384" s="384"/>
      <c r="B1384" s="16">
        <v>3295251245</v>
      </c>
      <c r="C1384" s="8">
        <v>18316110</v>
      </c>
      <c r="D1384" s="289"/>
      <c r="E1384" s="16" t="s">
        <v>1267</v>
      </c>
      <c r="F1384" s="44" t="s">
        <v>6</v>
      </c>
      <c r="G1384" s="17">
        <v>3927</v>
      </c>
      <c r="H1384" s="47">
        <f t="shared" si="27"/>
        <v>3927</v>
      </c>
      <c r="I1384" s="46"/>
      <c r="J1384" s="46"/>
      <c r="K1384" s="46"/>
      <c r="L1384" s="46"/>
    </row>
    <row r="1385" spans="1:13" ht="14.4" x14ac:dyDescent="0.25">
      <c r="A1385" s="384"/>
      <c r="B1385" s="16">
        <v>3295251246</v>
      </c>
      <c r="C1385" s="8">
        <v>18316125</v>
      </c>
      <c r="D1385" s="289"/>
      <c r="E1385" s="16" t="s">
        <v>1268</v>
      </c>
      <c r="F1385" s="44" t="s">
        <v>6</v>
      </c>
      <c r="G1385" s="17">
        <v>4367</v>
      </c>
      <c r="H1385" s="47">
        <f t="shared" si="27"/>
        <v>4367</v>
      </c>
      <c r="I1385" s="46"/>
      <c r="J1385" s="46"/>
      <c r="K1385" s="46"/>
      <c r="L1385" s="46"/>
    </row>
    <row r="1386" spans="1:13" ht="14.4" x14ac:dyDescent="0.25">
      <c r="A1386" s="384"/>
      <c r="B1386" s="16">
        <v>3295251247</v>
      </c>
      <c r="C1386" s="8">
        <v>18316140</v>
      </c>
      <c r="D1386" s="289"/>
      <c r="E1386" s="16" t="s">
        <v>1269</v>
      </c>
      <c r="F1386" s="44" t="s">
        <v>6</v>
      </c>
      <c r="G1386" s="17">
        <v>4906</v>
      </c>
      <c r="H1386" s="47">
        <f t="shared" si="27"/>
        <v>4906</v>
      </c>
      <c r="I1386" s="46"/>
      <c r="J1386" s="46"/>
      <c r="K1386" s="46"/>
      <c r="L1386" s="46"/>
    </row>
    <row r="1387" spans="1:13" ht="14.4" x14ac:dyDescent="0.25">
      <c r="A1387" s="384"/>
      <c r="B1387" s="16">
        <v>3295251248</v>
      </c>
      <c r="C1387" s="8">
        <v>18316160</v>
      </c>
      <c r="D1387" s="289"/>
      <c r="E1387" s="16" t="s">
        <v>1270</v>
      </c>
      <c r="F1387" s="44" t="s">
        <v>6</v>
      </c>
      <c r="G1387" s="17">
        <v>5781</v>
      </c>
      <c r="H1387" s="47">
        <f t="shared" si="27"/>
        <v>5781</v>
      </c>
      <c r="I1387" s="46"/>
      <c r="J1387" s="46"/>
      <c r="K1387" s="46"/>
      <c r="L1387" s="46"/>
    </row>
    <row r="1388" spans="1:13" ht="14.4" x14ac:dyDescent="0.25">
      <c r="A1388" s="384"/>
      <c r="B1388" s="16">
        <v>3295251249</v>
      </c>
      <c r="C1388" s="8">
        <v>18316180</v>
      </c>
      <c r="D1388" s="289"/>
      <c r="E1388" s="16" t="s">
        <v>1271</v>
      </c>
      <c r="F1388" s="44" t="s">
        <v>6</v>
      </c>
      <c r="G1388" s="17">
        <v>9676</v>
      </c>
      <c r="H1388" s="47">
        <f t="shared" si="27"/>
        <v>9676</v>
      </c>
      <c r="I1388" s="46"/>
      <c r="J1388" s="46"/>
      <c r="K1388" s="46"/>
      <c r="L1388" s="46"/>
    </row>
    <row r="1389" spans="1:13" ht="14.4" x14ac:dyDescent="0.25">
      <c r="A1389" s="384"/>
      <c r="B1389" s="16">
        <v>3295251250</v>
      </c>
      <c r="C1389" s="8">
        <v>18316200</v>
      </c>
      <c r="D1389" s="289"/>
      <c r="E1389" s="16" t="s">
        <v>1272</v>
      </c>
      <c r="F1389" s="44" t="s">
        <v>6</v>
      </c>
      <c r="G1389" s="17">
        <v>11694</v>
      </c>
      <c r="H1389" s="47">
        <f t="shared" si="27"/>
        <v>11694</v>
      </c>
      <c r="I1389" s="46"/>
      <c r="J1389" s="46"/>
      <c r="K1389" s="46"/>
      <c r="L1389" s="46"/>
    </row>
    <row r="1390" spans="1:13" ht="14.4" x14ac:dyDescent="0.25">
      <c r="A1390" s="384"/>
      <c r="B1390" s="16">
        <v>3295251251</v>
      </c>
      <c r="C1390" s="8">
        <v>18316225</v>
      </c>
      <c r="D1390" s="289"/>
      <c r="E1390" s="16" t="s">
        <v>1273</v>
      </c>
      <c r="F1390" s="44" t="s">
        <v>6</v>
      </c>
      <c r="G1390" s="17">
        <v>13976</v>
      </c>
      <c r="H1390" s="47">
        <f t="shared" si="27"/>
        <v>13976</v>
      </c>
      <c r="I1390" s="46"/>
      <c r="J1390" s="46"/>
      <c r="K1390" s="46"/>
      <c r="L1390" s="46"/>
    </row>
    <row r="1391" spans="1:13" ht="14.4" x14ac:dyDescent="0.25">
      <c r="A1391" s="384"/>
      <c r="B1391" s="16">
        <v>3295251252</v>
      </c>
      <c r="C1391" s="8">
        <v>18316250</v>
      </c>
      <c r="D1391" s="289"/>
      <c r="E1391" s="16" t="s">
        <v>1274</v>
      </c>
      <c r="F1391" s="44" t="s">
        <v>6</v>
      </c>
      <c r="G1391" s="17">
        <v>16262</v>
      </c>
      <c r="H1391" s="47">
        <f t="shared" si="27"/>
        <v>16262</v>
      </c>
      <c r="I1391" s="46"/>
      <c r="J1391" s="46"/>
      <c r="K1391" s="46"/>
      <c r="L1391" s="46"/>
    </row>
    <row r="1392" spans="1:13" ht="14.4" x14ac:dyDescent="0.25">
      <c r="A1392" s="384"/>
      <c r="B1392" s="16">
        <v>3295251253</v>
      </c>
      <c r="C1392" s="8">
        <v>18316280</v>
      </c>
      <c r="D1392" s="289"/>
      <c r="E1392" s="16" t="s">
        <v>1275</v>
      </c>
      <c r="F1392" s="44" t="s">
        <v>6</v>
      </c>
      <c r="G1392" s="17">
        <v>19354</v>
      </c>
      <c r="H1392" s="47">
        <f t="shared" si="27"/>
        <v>19354</v>
      </c>
      <c r="I1392" s="46"/>
      <c r="J1392" s="46"/>
      <c r="K1392" s="46"/>
      <c r="L1392" s="46"/>
    </row>
    <row r="1393" spans="1:12" ht="14.4" x14ac:dyDescent="0.25">
      <c r="A1393" s="384"/>
      <c r="B1393" s="16">
        <v>3295251254</v>
      </c>
      <c r="C1393" s="8">
        <v>18316315</v>
      </c>
      <c r="D1393" s="289"/>
      <c r="E1393" s="16" t="s">
        <v>1276</v>
      </c>
      <c r="F1393" s="44" t="s">
        <v>6</v>
      </c>
      <c r="G1393" s="17">
        <v>23384</v>
      </c>
      <c r="H1393" s="47">
        <f t="shared" si="27"/>
        <v>23384</v>
      </c>
      <c r="I1393" s="46"/>
      <c r="J1393" s="46"/>
      <c r="K1393" s="46"/>
      <c r="L1393" s="46"/>
    </row>
    <row r="1394" spans="1:12" ht="14.4" x14ac:dyDescent="0.25">
      <c r="A1394" s="384"/>
      <c r="B1394" s="16">
        <v>3295251255</v>
      </c>
      <c r="C1394" s="8">
        <v>18316355</v>
      </c>
      <c r="D1394" s="289"/>
      <c r="E1394" s="16" t="s">
        <v>1277</v>
      </c>
      <c r="F1394" s="44" t="s">
        <v>6</v>
      </c>
      <c r="G1394" s="17">
        <v>43005</v>
      </c>
      <c r="H1394" s="47">
        <f t="shared" si="27"/>
        <v>43005</v>
      </c>
      <c r="I1394" s="46"/>
      <c r="J1394" s="46"/>
      <c r="K1394" s="46"/>
      <c r="L1394" s="46"/>
    </row>
    <row r="1395" spans="1:12" ht="14.4" x14ac:dyDescent="0.25">
      <c r="A1395" s="384"/>
      <c r="B1395" s="16">
        <v>3295251256</v>
      </c>
      <c r="C1395" s="8">
        <v>18316400</v>
      </c>
      <c r="D1395" s="289"/>
      <c r="E1395" s="16" t="s">
        <v>1278</v>
      </c>
      <c r="F1395" s="44" t="s">
        <v>6</v>
      </c>
      <c r="G1395" s="17">
        <v>47038</v>
      </c>
      <c r="H1395" s="47">
        <f t="shared" si="27"/>
        <v>47038</v>
      </c>
      <c r="I1395" s="46"/>
      <c r="J1395" s="46"/>
      <c r="K1395" s="46"/>
      <c r="L1395" s="46"/>
    </row>
    <row r="1396" spans="1:12" ht="14.4" x14ac:dyDescent="0.25">
      <c r="A1396" s="245" t="s">
        <v>821</v>
      </c>
      <c r="B1396" s="16">
        <v>3295252393</v>
      </c>
      <c r="C1396" s="8">
        <v>18310050</v>
      </c>
      <c r="D1396" s="289"/>
      <c r="E1396" s="16" t="s">
        <v>1279</v>
      </c>
      <c r="F1396" s="44" t="s">
        <v>6</v>
      </c>
      <c r="G1396" s="17">
        <v>1480</v>
      </c>
      <c r="H1396" s="47">
        <f t="shared" si="27"/>
        <v>1480</v>
      </c>
      <c r="I1396" s="46"/>
      <c r="J1396" s="46"/>
      <c r="K1396" s="46"/>
      <c r="L1396" s="46"/>
    </row>
    <row r="1397" spans="1:12" ht="14.4" x14ac:dyDescent="0.25">
      <c r="A1397" s="384"/>
      <c r="B1397" s="16">
        <v>3295252394</v>
      </c>
      <c r="C1397" s="8">
        <v>18310063</v>
      </c>
      <c r="D1397" s="289"/>
      <c r="E1397" s="16" t="s">
        <v>1280</v>
      </c>
      <c r="F1397" s="44" t="s">
        <v>6</v>
      </c>
      <c r="G1397" s="17">
        <v>2172</v>
      </c>
      <c r="H1397" s="47">
        <f t="shared" si="27"/>
        <v>2172</v>
      </c>
      <c r="I1397" s="46"/>
      <c r="J1397" s="46"/>
      <c r="K1397" s="46"/>
      <c r="L1397" s="46"/>
    </row>
    <row r="1398" spans="1:12" ht="14.4" x14ac:dyDescent="0.25">
      <c r="A1398" s="384"/>
      <c r="B1398" s="16">
        <v>3295252395</v>
      </c>
      <c r="C1398" s="8">
        <v>18310075</v>
      </c>
      <c r="D1398" s="289"/>
      <c r="E1398" s="16" t="s">
        <v>1281</v>
      </c>
      <c r="F1398" s="44" t="s">
        <v>6</v>
      </c>
      <c r="G1398" s="17">
        <v>2306</v>
      </c>
      <c r="H1398" s="47">
        <f t="shared" si="27"/>
        <v>2306</v>
      </c>
      <c r="I1398" s="46"/>
      <c r="J1398" s="46"/>
      <c r="K1398" s="46"/>
      <c r="L1398" s="46"/>
    </row>
    <row r="1399" spans="1:12" ht="14.4" x14ac:dyDescent="0.25">
      <c r="A1399" s="384"/>
      <c r="B1399" s="16">
        <v>3295252396</v>
      </c>
      <c r="C1399" s="8">
        <v>18310090</v>
      </c>
      <c r="D1399" s="289"/>
      <c r="E1399" s="16" t="s">
        <v>1282</v>
      </c>
      <c r="F1399" s="44" t="s">
        <v>6</v>
      </c>
      <c r="G1399" s="17">
        <v>2488</v>
      </c>
      <c r="H1399" s="47">
        <f t="shared" si="27"/>
        <v>2488</v>
      </c>
      <c r="I1399" s="46"/>
      <c r="J1399" s="46"/>
      <c r="K1399" s="46"/>
      <c r="L1399" s="46"/>
    </row>
    <row r="1400" spans="1:12" ht="14.4" x14ac:dyDescent="0.25">
      <c r="A1400" s="384"/>
      <c r="B1400" s="16">
        <v>3295252397</v>
      </c>
      <c r="C1400" s="8">
        <v>18310110</v>
      </c>
      <c r="D1400" s="289"/>
      <c r="E1400" s="16" t="s">
        <v>1283</v>
      </c>
      <c r="F1400" s="44" t="s">
        <v>6</v>
      </c>
      <c r="G1400" s="17">
        <v>3105</v>
      </c>
      <c r="H1400" s="47">
        <f t="shared" si="27"/>
        <v>3105</v>
      </c>
      <c r="I1400" s="46"/>
      <c r="J1400" s="46"/>
      <c r="K1400" s="46"/>
      <c r="L1400" s="46"/>
    </row>
    <row r="1401" spans="1:12" ht="14.4" x14ac:dyDescent="0.25">
      <c r="A1401" s="384"/>
      <c r="B1401" s="16">
        <v>3295252398</v>
      </c>
      <c r="C1401" s="8">
        <v>18310125</v>
      </c>
      <c r="D1401" s="289"/>
      <c r="E1401" s="16" t="s">
        <v>1284</v>
      </c>
      <c r="F1401" s="44" t="s">
        <v>6</v>
      </c>
      <c r="G1401" s="17">
        <v>3515</v>
      </c>
      <c r="H1401" s="47">
        <f t="shared" si="27"/>
        <v>3515</v>
      </c>
      <c r="I1401" s="46"/>
      <c r="J1401" s="46"/>
      <c r="K1401" s="46"/>
      <c r="L1401" s="46"/>
    </row>
    <row r="1402" spans="1:12" ht="14.4" x14ac:dyDescent="0.25">
      <c r="A1402" s="384"/>
      <c r="B1402" s="16">
        <v>3295252399</v>
      </c>
      <c r="C1402" s="8">
        <v>18310140</v>
      </c>
      <c r="D1402" s="289"/>
      <c r="E1402" s="16" t="s">
        <v>1285</v>
      </c>
      <c r="F1402" s="44" t="s">
        <v>6</v>
      </c>
      <c r="G1402" s="17">
        <v>4007</v>
      </c>
      <c r="H1402" s="47">
        <f t="shared" si="27"/>
        <v>4007</v>
      </c>
      <c r="I1402" s="46"/>
      <c r="J1402" s="46"/>
      <c r="K1402" s="46"/>
      <c r="L1402" s="46"/>
    </row>
    <row r="1403" spans="1:12" ht="14.4" x14ac:dyDescent="0.25">
      <c r="A1403" s="384"/>
      <c r="B1403" s="16">
        <v>3295252400</v>
      </c>
      <c r="C1403" s="8">
        <v>18310160</v>
      </c>
      <c r="D1403" s="289"/>
      <c r="E1403" s="16" t="s">
        <v>1286</v>
      </c>
      <c r="F1403" s="44" t="s">
        <v>6</v>
      </c>
      <c r="G1403" s="17">
        <v>4425</v>
      </c>
      <c r="H1403" s="47">
        <f t="shared" si="27"/>
        <v>4425</v>
      </c>
      <c r="I1403" s="46"/>
      <c r="J1403" s="46"/>
      <c r="K1403" s="46"/>
      <c r="L1403" s="46"/>
    </row>
    <row r="1404" spans="1:12" ht="14.4" x14ac:dyDescent="0.25">
      <c r="A1404" s="384"/>
      <c r="B1404" s="16">
        <v>3295252401</v>
      </c>
      <c r="C1404" s="8">
        <v>18310180</v>
      </c>
      <c r="D1404" s="289"/>
      <c r="E1404" s="16" t="s">
        <v>1287</v>
      </c>
      <c r="F1404" s="44" t="s">
        <v>6</v>
      </c>
      <c r="G1404" s="17">
        <v>7069</v>
      </c>
      <c r="H1404" s="47">
        <f t="shared" si="27"/>
        <v>7069</v>
      </c>
      <c r="I1404" s="46"/>
      <c r="J1404" s="46"/>
      <c r="K1404" s="46"/>
      <c r="L1404" s="46"/>
    </row>
    <row r="1405" spans="1:12" ht="14.4" x14ac:dyDescent="0.25">
      <c r="A1405" s="384"/>
      <c r="B1405" s="16">
        <v>3295252402</v>
      </c>
      <c r="C1405" s="8">
        <v>18310200</v>
      </c>
      <c r="D1405" s="289"/>
      <c r="E1405" s="16" t="s">
        <v>1288</v>
      </c>
      <c r="F1405" s="44" t="s">
        <v>6</v>
      </c>
      <c r="G1405" s="17">
        <v>8604</v>
      </c>
      <c r="H1405" s="47">
        <f t="shared" si="27"/>
        <v>8604</v>
      </c>
      <c r="I1405" s="46"/>
      <c r="J1405" s="46"/>
      <c r="K1405" s="46"/>
      <c r="L1405" s="46"/>
    </row>
    <row r="1406" spans="1:12" ht="14.4" x14ac:dyDescent="0.25">
      <c r="A1406" s="384"/>
      <c r="B1406" s="16">
        <v>3295252403</v>
      </c>
      <c r="C1406" s="8">
        <v>18310225</v>
      </c>
      <c r="D1406" s="289"/>
      <c r="E1406" s="16" t="s">
        <v>1289</v>
      </c>
      <c r="F1406" s="44" t="s">
        <v>6</v>
      </c>
      <c r="G1406" s="17">
        <v>10122</v>
      </c>
      <c r="H1406" s="47">
        <f t="shared" si="27"/>
        <v>10122</v>
      </c>
      <c r="I1406" s="46"/>
      <c r="J1406" s="46"/>
      <c r="K1406" s="46"/>
      <c r="L1406" s="46"/>
    </row>
    <row r="1407" spans="1:12" ht="14.4" x14ac:dyDescent="0.25">
      <c r="A1407" s="384"/>
      <c r="B1407" s="16">
        <v>3295252404</v>
      </c>
      <c r="C1407" s="8">
        <v>18310250</v>
      </c>
      <c r="D1407" s="289"/>
      <c r="E1407" s="16" t="s">
        <v>1290</v>
      </c>
      <c r="F1407" s="44" t="s">
        <v>6</v>
      </c>
      <c r="G1407" s="17">
        <v>12365</v>
      </c>
      <c r="H1407" s="47">
        <f t="shared" si="27"/>
        <v>12365</v>
      </c>
      <c r="I1407" s="46"/>
      <c r="J1407" s="46"/>
      <c r="K1407" s="46"/>
      <c r="L1407" s="46"/>
    </row>
    <row r="1408" spans="1:12" ht="14.4" x14ac:dyDescent="0.25">
      <c r="A1408" s="384"/>
      <c r="B1408" s="16">
        <v>3295252405</v>
      </c>
      <c r="C1408" s="8">
        <v>18310280</v>
      </c>
      <c r="D1408" s="289"/>
      <c r="E1408" s="16" t="s">
        <v>1291</v>
      </c>
      <c r="F1408" s="44" t="s">
        <v>6</v>
      </c>
      <c r="G1408" s="17">
        <v>13576</v>
      </c>
      <c r="H1408" s="47">
        <f t="shared" si="27"/>
        <v>13576</v>
      </c>
      <c r="I1408" s="46"/>
      <c r="J1408" s="46"/>
      <c r="K1408" s="46"/>
      <c r="L1408" s="46"/>
    </row>
    <row r="1409" spans="1:12" ht="14.4" x14ac:dyDescent="0.25">
      <c r="A1409" s="384"/>
      <c r="B1409" s="16">
        <v>3295252406</v>
      </c>
      <c r="C1409" s="8">
        <v>18310315</v>
      </c>
      <c r="D1409" s="289"/>
      <c r="E1409" s="16" t="s">
        <v>1292</v>
      </c>
      <c r="F1409" s="44" t="s">
        <v>6</v>
      </c>
      <c r="G1409" s="17">
        <v>17471</v>
      </c>
      <c r="H1409" s="47">
        <f t="shared" si="27"/>
        <v>17471</v>
      </c>
      <c r="I1409" s="46"/>
      <c r="J1409" s="46"/>
      <c r="K1409" s="46"/>
      <c r="L1409" s="46"/>
    </row>
    <row r="1410" spans="1:12" ht="14.4" x14ac:dyDescent="0.25">
      <c r="A1410" s="384"/>
      <c r="B1410" s="16">
        <v>3295252407</v>
      </c>
      <c r="C1410" s="8">
        <v>18310355</v>
      </c>
      <c r="D1410" s="289"/>
      <c r="E1410" s="16" t="s">
        <v>1293</v>
      </c>
      <c r="F1410" s="44" t="s">
        <v>6</v>
      </c>
      <c r="G1410" s="17">
        <v>27554</v>
      </c>
      <c r="H1410" s="47">
        <f t="shared" si="27"/>
        <v>27554</v>
      </c>
      <c r="I1410" s="46"/>
      <c r="J1410" s="46"/>
      <c r="K1410" s="46"/>
      <c r="L1410" s="46"/>
    </row>
    <row r="1411" spans="1:12" ht="14.4" x14ac:dyDescent="0.25">
      <c r="A1411" s="384"/>
      <c r="B1411" s="16">
        <v>3295252409</v>
      </c>
      <c r="C1411" s="8">
        <v>18310400</v>
      </c>
      <c r="D1411" s="289"/>
      <c r="E1411" s="16" t="s">
        <v>1294</v>
      </c>
      <c r="F1411" s="44" t="s">
        <v>6</v>
      </c>
      <c r="G1411" s="17">
        <v>38301</v>
      </c>
      <c r="H1411" s="47">
        <f t="shared" si="27"/>
        <v>38301</v>
      </c>
      <c r="I1411" s="46"/>
      <c r="J1411" s="46"/>
      <c r="K1411" s="46"/>
      <c r="L1411" s="46"/>
    </row>
    <row r="1412" spans="1:12" ht="14.4" x14ac:dyDescent="0.25">
      <c r="A1412" s="245" t="s">
        <v>822</v>
      </c>
      <c r="B1412" s="16">
        <v>3295251173</v>
      </c>
      <c r="C1412" s="8">
        <v>18016032</v>
      </c>
      <c r="D1412" s="289"/>
      <c r="E1412" s="16" t="s">
        <v>1295</v>
      </c>
      <c r="F1412" s="44" t="s">
        <v>6</v>
      </c>
      <c r="G1412" s="17">
        <v>1189</v>
      </c>
      <c r="H1412" s="47">
        <f t="shared" si="27"/>
        <v>1189</v>
      </c>
      <c r="I1412" s="46"/>
      <c r="J1412" s="46"/>
      <c r="K1412" s="46"/>
      <c r="L1412" s="46"/>
    </row>
    <row r="1413" spans="1:12" ht="14.4" x14ac:dyDescent="0.25">
      <c r="A1413" s="384"/>
      <c r="B1413" s="16">
        <v>3295251174</v>
      </c>
      <c r="C1413" s="8">
        <v>18016040</v>
      </c>
      <c r="D1413" s="289"/>
      <c r="E1413" s="16" t="s">
        <v>1296</v>
      </c>
      <c r="F1413" s="44" t="s">
        <v>6</v>
      </c>
      <c r="G1413" s="17">
        <v>1296</v>
      </c>
      <c r="H1413" s="47">
        <f t="shared" si="27"/>
        <v>1296</v>
      </c>
      <c r="I1413" s="46"/>
      <c r="J1413" s="46"/>
      <c r="K1413" s="46"/>
      <c r="L1413" s="46"/>
    </row>
    <row r="1414" spans="1:12" ht="14.4" x14ac:dyDescent="0.25">
      <c r="A1414" s="384"/>
      <c r="B1414" s="16">
        <v>3295251175</v>
      </c>
      <c r="C1414" s="8">
        <v>18016050</v>
      </c>
      <c r="D1414" s="289"/>
      <c r="E1414" s="16" t="s">
        <v>1297</v>
      </c>
      <c r="F1414" s="44" t="s">
        <v>6</v>
      </c>
      <c r="G1414" s="17">
        <v>1789</v>
      </c>
      <c r="H1414" s="47">
        <f t="shared" si="27"/>
        <v>1789</v>
      </c>
      <c r="I1414" s="46"/>
      <c r="J1414" s="46"/>
      <c r="K1414" s="46"/>
      <c r="L1414" s="46"/>
    </row>
    <row r="1415" spans="1:12" ht="14.4" x14ac:dyDescent="0.25">
      <c r="A1415" s="384"/>
      <c r="B1415" s="16">
        <v>3295251176</v>
      </c>
      <c r="C1415" s="8">
        <v>18016063</v>
      </c>
      <c r="D1415" s="289"/>
      <c r="E1415" s="16" t="s">
        <v>1298</v>
      </c>
      <c r="F1415" s="44" t="s">
        <v>6</v>
      </c>
      <c r="G1415" s="17">
        <v>2493</v>
      </c>
      <c r="H1415" s="47">
        <f t="shared" si="27"/>
        <v>2493</v>
      </c>
      <c r="I1415" s="46"/>
      <c r="J1415" s="46"/>
      <c r="K1415" s="46"/>
      <c r="L1415" s="46"/>
    </row>
    <row r="1416" spans="1:12" ht="14.4" x14ac:dyDescent="0.25">
      <c r="A1416" s="384"/>
      <c r="B1416" s="16">
        <v>3295251177</v>
      </c>
      <c r="C1416" s="8">
        <v>18016075</v>
      </c>
      <c r="D1416" s="289"/>
      <c r="E1416" s="16" t="s">
        <v>1299</v>
      </c>
      <c r="F1416" s="44" t="s">
        <v>6</v>
      </c>
      <c r="G1416" s="17">
        <v>2736</v>
      </c>
      <c r="H1416" s="47">
        <f t="shared" si="27"/>
        <v>2736</v>
      </c>
      <c r="I1416" s="46"/>
      <c r="J1416" s="46"/>
      <c r="K1416" s="46"/>
      <c r="L1416" s="46"/>
    </row>
    <row r="1417" spans="1:12" ht="14.4" x14ac:dyDescent="0.25">
      <c r="A1417" s="384"/>
      <c r="B1417" s="16">
        <v>3295251178</v>
      </c>
      <c r="C1417" s="8">
        <v>18016090</v>
      </c>
      <c r="D1417" s="289"/>
      <c r="E1417" s="16" t="s">
        <v>1300</v>
      </c>
      <c r="F1417" s="44" t="s">
        <v>6</v>
      </c>
      <c r="G1417" s="17">
        <v>3045</v>
      </c>
      <c r="H1417" s="47">
        <f t="shared" si="27"/>
        <v>3045</v>
      </c>
      <c r="I1417" s="46"/>
      <c r="J1417" s="46"/>
      <c r="K1417" s="46"/>
      <c r="L1417" s="46"/>
    </row>
    <row r="1418" spans="1:12" ht="14.4" x14ac:dyDescent="0.25">
      <c r="A1418" s="384"/>
      <c r="B1418" s="16">
        <v>3295251179</v>
      </c>
      <c r="C1418" s="8">
        <v>18016110</v>
      </c>
      <c r="D1418" s="289"/>
      <c r="E1418" s="16" t="s">
        <v>1301</v>
      </c>
      <c r="F1418" s="44" t="s">
        <v>6</v>
      </c>
      <c r="G1418" s="17">
        <v>3899</v>
      </c>
      <c r="H1418" s="47">
        <f t="shared" si="27"/>
        <v>3899</v>
      </c>
      <c r="I1418" s="46"/>
      <c r="J1418" s="46"/>
      <c r="K1418" s="46"/>
      <c r="L1418" s="46"/>
    </row>
    <row r="1419" spans="1:12" ht="14.4" x14ac:dyDescent="0.25">
      <c r="A1419" s="384"/>
      <c r="B1419" s="16">
        <v>3295251180</v>
      </c>
      <c r="C1419" s="8">
        <v>18016125</v>
      </c>
      <c r="D1419" s="289"/>
      <c r="E1419" s="16" t="s">
        <v>1302</v>
      </c>
      <c r="F1419" s="44" t="s">
        <v>6</v>
      </c>
      <c r="G1419" s="17">
        <v>4367</v>
      </c>
      <c r="H1419" s="47">
        <f t="shared" si="27"/>
        <v>4367</v>
      </c>
      <c r="I1419" s="46"/>
      <c r="J1419" s="46"/>
      <c r="K1419" s="46"/>
      <c r="L1419" s="46"/>
    </row>
    <row r="1420" spans="1:12" ht="14.4" x14ac:dyDescent="0.25">
      <c r="A1420" s="384"/>
      <c r="B1420" s="16">
        <v>3295251181</v>
      </c>
      <c r="C1420" s="8">
        <v>18016140</v>
      </c>
      <c r="D1420" s="289"/>
      <c r="E1420" s="16" t="s">
        <v>1303</v>
      </c>
      <c r="F1420" s="44" t="s">
        <v>6</v>
      </c>
      <c r="G1420" s="17">
        <v>4906</v>
      </c>
      <c r="H1420" s="47">
        <f t="shared" si="27"/>
        <v>4906</v>
      </c>
      <c r="I1420" s="46"/>
      <c r="J1420" s="46"/>
      <c r="K1420" s="46"/>
      <c r="L1420" s="46"/>
    </row>
    <row r="1421" spans="1:12" ht="14.4" x14ac:dyDescent="0.25">
      <c r="A1421" s="384"/>
      <c r="B1421" s="16">
        <v>3295251182</v>
      </c>
      <c r="C1421" s="8">
        <v>18016160</v>
      </c>
      <c r="D1421" s="289"/>
      <c r="E1421" s="16" t="s">
        <v>1304</v>
      </c>
      <c r="F1421" s="44" t="s">
        <v>6</v>
      </c>
      <c r="G1421" s="17">
        <v>5768</v>
      </c>
      <c r="H1421" s="47">
        <f t="shared" si="27"/>
        <v>5768</v>
      </c>
      <c r="I1421" s="46"/>
      <c r="J1421" s="46"/>
      <c r="K1421" s="46"/>
      <c r="L1421" s="46"/>
    </row>
    <row r="1422" spans="1:12" ht="14.4" x14ac:dyDescent="0.25">
      <c r="A1422" s="384"/>
      <c r="B1422" s="16">
        <v>3295251183</v>
      </c>
      <c r="C1422" s="8">
        <v>18016180</v>
      </c>
      <c r="D1422" s="289"/>
      <c r="E1422" s="16" t="s">
        <v>1305</v>
      </c>
      <c r="F1422" s="44" t="s">
        <v>6</v>
      </c>
      <c r="G1422" s="17">
        <v>9676</v>
      </c>
      <c r="H1422" s="47">
        <f t="shared" si="27"/>
        <v>9676</v>
      </c>
      <c r="I1422" s="46"/>
      <c r="J1422" s="46"/>
      <c r="K1422" s="46"/>
      <c r="L1422" s="46"/>
    </row>
    <row r="1423" spans="1:12" ht="14.4" x14ac:dyDescent="0.25">
      <c r="A1423" s="384"/>
      <c r="B1423" s="16">
        <v>3295251184</v>
      </c>
      <c r="C1423" s="8">
        <v>18016200</v>
      </c>
      <c r="D1423" s="289"/>
      <c r="E1423" s="16" t="s">
        <v>1306</v>
      </c>
      <c r="F1423" s="44" t="s">
        <v>6</v>
      </c>
      <c r="G1423" s="17">
        <v>11694</v>
      </c>
      <c r="H1423" s="47">
        <f t="shared" si="27"/>
        <v>11694</v>
      </c>
      <c r="I1423" s="46"/>
      <c r="J1423" s="46"/>
      <c r="K1423" s="46"/>
      <c r="L1423" s="46"/>
    </row>
    <row r="1424" spans="1:12" ht="14.4" x14ac:dyDescent="0.25">
      <c r="A1424" s="384"/>
      <c r="B1424" s="16">
        <v>3295251185</v>
      </c>
      <c r="C1424" s="8">
        <v>18016225</v>
      </c>
      <c r="D1424" s="289"/>
      <c r="E1424" s="16" t="s">
        <v>1307</v>
      </c>
      <c r="F1424" s="44" t="s">
        <v>6</v>
      </c>
      <c r="G1424" s="17">
        <v>13976</v>
      </c>
      <c r="H1424" s="47">
        <f t="shared" si="27"/>
        <v>13976</v>
      </c>
      <c r="I1424" s="46"/>
      <c r="J1424" s="46"/>
      <c r="K1424" s="46"/>
      <c r="L1424" s="46"/>
    </row>
    <row r="1425" spans="1:12" ht="14.4" x14ac:dyDescent="0.25">
      <c r="A1425" s="384"/>
      <c r="B1425" s="16">
        <v>3295251186</v>
      </c>
      <c r="C1425" s="8">
        <v>18016250</v>
      </c>
      <c r="D1425" s="289"/>
      <c r="E1425" s="16" t="s">
        <v>1308</v>
      </c>
      <c r="F1425" s="44" t="s">
        <v>6</v>
      </c>
      <c r="G1425" s="17">
        <v>16262</v>
      </c>
      <c r="H1425" s="47">
        <f t="shared" si="27"/>
        <v>16262</v>
      </c>
      <c r="I1425" s="46"/>
      <c r="J1425" s="46"/>
      <c r="K1425" s="46"/>
      <c r="L1425" s="46"/>
    </row>
    <row r="1426" spans="1:12" ht="14.4" x14ac:dyDescent="0.25">
      <c r="A1426" s="384"/>
      <c r="B1426" s="16">
        <v>3295251187</v>
      </c>
      <c r="C1426" s="8">
        <v>18016280</v>
      </c>
      <c r="D1426" s="289"/>
      <c r="E1426" s="16" t="s">
        <v>1309</v>
      </c>
      <c r="F1426" s="44" t="s">
        <v>6</v>
      </c>
      <c r="G1426" s="17">
        <v>19354</v>
      </c>
      <c r="H1426" s="47">
        <f t="shared" si="27"/>
        <v>19354</v>
      </c>
      <c r="I1426" s="46"/>
      <c r="J1426" s="46"/>
      <c r="K1426" s="46"/>
      <c r="L1426" s="46"/>
    </row>
    <row r="1427" spans="1:12" ht="14.4" x14ac:dyDescent="0.25">
      <c r="A1427" s="384"/>
      <c r="B1427" s="16">
        <v>3295251188</v>
      </c>
      <c r="C1427" s="8">
        <v>18016315</v>
      </c>
      <c r="D1427" s="289"/>
      <c r="E1427" s="16" t="s">
        <v>1310</v>
      </c>
      <c r="F1427" s="44" t="s">
        <v>6</v>
      </c>
      <c r="G1427" s="17">
        <v>23519</v>
      </c>
      <c r="H1427" s="47">
        <f t="shared" si="27"/>
        <v>23519</v>
      </c>
      <c r="I1427" s="46"/>
      <c r="J1427" s="46"/>
      <c r="K1427" s="46"/>
      <c r="L1427" s="46"/>
    </row>
    <row r="1428" spans="1:12" ht="14.4" x14ac:dyDescent="0.25">
      <c r="A1428" s="384"/>
      <c r="B1428" s="16">
        <v>3295251189</v>
      </c>
      <c r="C1428" s="8">
        <v>18016355</v>
      </c>
      <c r="D1428" s="289"/>
      <c r="E1428" s="16" t="s">
        <v>1311</v>
      </c>
      <c r="F1428" s="44" t="s">
        <v>6</v>
      </c>
      <c r="G1428" s="17">
        <v>43005</v>
      </c>
      <c r="H1428" s="47">
        <f t="shared" si="27"/>
        <v>43005</v>
      </c>
      <c r="I1428" s="46"/>
      <c r="J1428" s="46"/>
      <c r="K1428" s="46"/>
      <c r="L1428" s="46"/>
    </row>
    <row r="1429" spans="1:12" ht="14.4" x14ac:dyDescent="0.25">
      <c r="A1429" s="384"/>
      <c r="B1429" s="16">
        <v>3295251190</v>
      </c>
      <c r="C1429" s="8">
        <v>18016400</v>
      </c>
      <c r="D1429" s="289"/>
      <c r="E1429" s="16" t="s">
        <v>1312</v>
      </c>
      <c r="F1429" s="44" t="s">
        <v>6</v>
      </c>
      <c r="G1429" s="17">
        <v>47038</v>
      </c>
      <c r="H1429" s="47">
        <f t="shared" si="27"/>
        <v>47038</v>
      </c>
      <c r="I1429" s="46"/>
      <c r="J1429" s="46"/>
      <c r="K1429" s="46"/>
      <c r="L1429" s="46"/>
    </row>
    <row r="1430" spans="1:12" ht="14.4" x14ac:dyDescent="0.25">
      <c r="A1430" s="245" t="s">
        <v>823</v>
      </c>
      <c r="B1430" s="16">
        <v>3295252326</v>
      </c>
      <c r="C1430" s="8">
        <v>18016050</v>
      </c>
      <c r="D1430" s="289"/>
      <c r="E1430" s="16" t="s">
        <v>1313</v>
      </c>
      <c r="F1430" s="44" t="s">
        <v>6</v>
      </c>
      <c r="G1430" s="17">
        <v>1480</v>
      </c>
      <c r="H1430" s="47">
        <f t="shared" ref="H1430:H1493" si="28">G1430*(100-$H$980)/100</f>
        <v>1480</v>
      </c>
      <c r="I1430" s="46"/>
      <c r="J1430" s="46"/>
      <c r="K1430" s="46"/>
      <c r="L1430" s="46"/>
    </row>
    <row r="1431" spans="1:12" ht="14.4" x14ac:dyDescent="0.25">
      <c r="A1431" s="384"/>
      <c r="B1431" s="16">
        <v>3295252327</v>
      </c>
      <c r="C1431" s="8">
        <v>18016063</v>
      </c>
      <c r="D1431" s="289"/>
      <c r="E1431" s="16" t="s">
        <v>1314</v>
      </c>
      <c r="F1431" s="44" t="s">
        <v>6</v>
      </c>
      <c r="G1431" s="17">
        <v>2204</v>
      </c>
      <c r="H1431" s="47">
        <f t="shared" si="28"/>
        <v>2204</v>
      </c>
      <c r="I1431" s="46"/>
      <c r="J1431" s="46"/>
      <c r="K1431" s="46"/>
      <c r="L1431" s="46"/>
    </row>
    <row r="1432" spans="1:12" ht="14.4" x14ac:dyDescent="0.25">
      <c r="A1432" s="384"/>
      <c r="B1432" s="16">
        <v>3295252328</v>
      </c>
      <c r="C1432" s="8">
        <v>18016075</v>
      </c>
      <c r="D1432" s="289"/>
      <c r="E1432" s="16" t="s">
        <v>1315</v>
      </c>
      <c r="F1432" s="44" t="s">
        <v>6</v>
      </c>
      <c r="G1432" s="17">
        <v>2313</v>
      </c>
      <c r="H1432" s="47">
        <f t="shared" si="28"/>
        <v>2313</v>
      </c>
      <c r="I1432" s="46"/>
      <c r="J1432" s="46"/>
      <c r="K1432" s="46"/>
      <c r="L1432" s="46"/>
    </row>
    <row r="1433" spans="1:12" ht="14.4" x14ac:dyDescent="0.25">
      <c r="A1433" s="384"/>
      <c r="B1433" s="16">
        <v>3295252330</v>
      </c>
      <c r="C1433" s="8">
        <v>18016090</v>
      </c>
      <c r="D1433" s="289"/>
      <c r="E1433" s="16" t="s">
        <v>1316</v>
      </c>
      <c r="F1433" s="44" t="s">
        <v>6</v>
      </c>
      <c r="G1433" s="17">
        <v>2488</v>
      </c>
      <c r="H1433" s="47">
        <f t="shared" si="28"/>
        <v>2488</v>
      </c>
      <c r="I1433" s="46"/>
      <c r="J1433" s="46"/>
      <c r="K1433" s="46"/>
      <c r="L1433" s="46"/>
    </row>
    <row r="1434" spans="1:12" ht="14.4" x14ac:dyDescent="0.25">
      <c r="A1434" s="384"/>
      <c r="B1434" s="16">
        <v>3295252332</v>
      </c>
      <c r="C1434" s="8">
        <v>18016110</v>
      </c>
      <c r="D1434" s="289"/>
      <c r="E1434" s="16" t="s">
        <v>1317</v>
      </c>
      <c r="F1434" s="44" t="s">
        <v>6</v>
      </c>
      <c r="G1434" s="17">
        <v>3216</v>
      </c>
      <c r="H1434" s="47">
        <f t="shared" si="28"/>
        <v>3216</v>
      </c>
      <c r="I1434" s="46"/>
      <c r="J1434" s="46"/>
      <c r="K1434" s="46"/>
      <c r="L1434" s="46"/>
    </row>
    <row r="1435" spans="1:12" ht="14.4" x14ac:dyDescent="0.25">
      <c r="A1435" s="384"/>
      <c r="B1435" s="16">
        <v>3295252333</v>
      </c>
      <c r="C1435" s="8">
        <v>18016125</v>
      </c>
      <c r="D1435" s="289"/>
      <c r="E1435" s="16" t="s">
        <v>1318</v>
      </c>
      <c r="F1435" s="44" t="s">
        <v>6</v>
      </c>
      <c r="G1435" s="17">
        <v>3622</v>
      </c>
      <c r="H1435" s="47">
        <f t="shared" si="28"/>
        <v>3622</v>
      </c>
      <c r="I1435" s="46"/>
      <c r="J1435" s="46"/>
      <c r="K1435" s="46"/>
      <c r="L1435" s="46"/>
    </row>
    <row r="1436" spans="1:12" ht="14.4" x14ac:dyDescent="0.25">
      <c r="A1436" s="384"/>
      <c r="B1436" s="16">
        <v>3295252334</v>
      </c>
      <c r="C1436" s="8">
        <v>18016140</v>
      </c>
      <c r="D1436" s="289"/>
      <c r="E1436" s="16" t="s">
        <v>1319</v>
      </c>
      <c r="F1436" s="44" t="s">
        <v>6</v>
      </c>
      <c r="G1436" s="17">
        <v>3993</v>
      </c>
      <c r="H1436" s="47">
        <f t="shared" si="28"/>
        <v>3993</v>
      </c>
      <c r="I1436" s="46"/>
      <c r="J1436" s="46"/>
      <c r="K1436" s="46"/>
      <c r="L1436" s="46"/>
    </row>
    <row r="1437" spans="1:12" ht="14.4" x14ac:dyDescent="0.25">
      <c r="A1437" s="384"/>
      <c r="B1437" s="16">
        <v>3295252335</v>
      </c>
      <c r="C1437" s="8">
        <v>18016160</v>
      </c>
      <c r="D1437" s="289"/>
      <c r="E1437" s="16" t="s">
        <v>1320</v>
      </c>
      <c r="F1437" s="44" t="s">
        <v>6</v>
      </c>
      <c r="G1437" s="17">
        <v>4391</v>
      </c>
      <c r="H1437" s="47">
        <f t="shared" si="28"/>
        <v>4391</v>
      </c>
      <c r="I1437" s="46"/>
      <c r="J1437" s="46"/>
      <c r="K1437" s="46"/>
      <c r="L1437" s="46"/>
    </row>
    <row r="1438" spans="1:12" ht="14.4" x14ac:dyDescent="0.25">
      <c r="A1438" s="384"/>
      <c r="B1438" s="16">
        <v>3295252336</v>
      </c>
      <c r="C1438" s="8">
        <v>18016180</v>
      </c>
      <c r="D1438" s="289"/>
      <c r="E1438" s="16" t="s">
        <v>1321</v>
      </c>
      <c r="F1438" s="44" t="s">
        <v>6</v>
      </c>
      <c r="G1438" s="17">
        <v>6995</v>
      </c>
      <c r="H1438" s="47">
        <f t="shared" si="28"/>
        <v>6995</v>
      </c>
      <c r="I1438" s="46"/>
      <c r="J1438" s="46"/>
      <c r="K1438" s="46"/>
      <c r="L1438" s="46"/>
    </row>
    <row r="1439" spans="1:12" ht="14.4" x14ac:dyDescent="0.25">
      <c r="A1439" s="384"/>
      <c r="B1439" s="16">
        <v>3295252337</v>
      </c>
      <c r="C1439" s="8">
        <v>18016200</v>
      </c>
      <c r="D1439" s="289"/>
      <c r="E1439" s="16" t="s">
        <v>1322</v>
      </c>
      <c r="F1439" s="44" t="s">
        <v>6</v>
      </c>
      <c r="G1439" s="17">
        <v>8479</v>
      </c>
      <c r="H1439" s="47">
        <f t="shared" si="28"/>
        <v>8479</v>
      </c>
      <c r="I1439" s="46"/>
      <c r="J1439" s="46"/>
      <c r="K1439" s="46"/>
      <c r="L1439" s="46"/>
    </row>
    <row r="1440" spans="1:12" ht="14.4" x14ac:dyDescent="0.25">
      <c r="A1440" s="384"/>
      <c r="B1440" s="16">
        <v>3295252338</v>
      </c>
      <c r="C1440" s="8">
        <v>18016225</v>
      </c>
      <c r="D1440" s="289"/>
      <c r="E1440" s="16" t="s">
        <v>1323</v>
      </c>
      <c r="F1440" s="44" t="s">
        <v>6</v>
      </c>
      <c r="G1440" s="17">
        <v>10030</v>
      </c>
      <c r="H1440" s="47">
        <f t="shared" si="28"/>
        <v>10030</v>
      </c>
      <c r="I1440" s="46"/>
      <c r="J1440" s="46"/>
      <c r="K1440" s="46"/>
      <c r="L1440" s="46"/>
    </row>
    <row r="1441" spans="1:12" ht="14.4" x14ac:dyDescent="0.25">
      <c r="A1441" s="384"/>
      <c r="B1441" s="16">
        <v>3295252341</v>
      </c>
      <c r="C1441" s="8">
        <v>18016250</v>
      </c>
      <c r="D1441" s="289"/>
      <c r="E1441" s="16" t="s">
        <v>1324</v>
      </c>
      <c r="F1441" s="44" t="s">
        <v>6</v>
      </c>
      <c r="G1441" s="17">
        <v>12122</v>
      </c>
      <c r="H1441" s="47">
        <f t="shared" si="28"/>
        <v>12122</v>
      </c>
      <c r="I1441" s="46"/>
      <c r="J1441" s="46"/>
      <c r="K1441" s="46"/>
      <c r="L1441" s="46"/>
    </row>
    <row r="1442" spans="1:12" ht="14.4" x14ac:dyDescent="0.25">
      <c r="A1442" s="384"/>
      <c r="B1442" s="16">
        <v>3295252342</v>
      </c>
      <c r="C1442" s="8">
        <v>18016280</v>
      </c>
      <c r="D1442" s="289"/>
      <c r="E1442" s="16" t="s">
        <v>1325</v>
      </c>
      <c r="F1442" s="44" t="s">
        <v>6</v>
      </c>
      <c r="G1442" s="17">
        <v>13568</v>
      </c>
      <c r="H1442" s="47">
        <f t="shared" si="28"/>
        <v>13568</v>
      </c>
      <c r="I1442" s="46"/>
      <c r="J1442" s="46"/>
      <c r="K1442" s="46"/>
      <c r="L1442" s="46"/>
    </row>
    <row r="1443" spans="1:12" ht="14.4" x14ac:dyDescent="0.25">
      <c r="A1443" s="384"/>
      <c r="B1443" s="16">
        <v>3295252343</v>
      </c>
      <c r="C1443" s="8">
        <v>18016315</v>
      </c>
      <c r="D1443" s="289"/>
      <c r="E1443" s="16" t="s">
        <v>1326</v>
      </c>
      <c r="F1443" s="44" t="s">
        <v>6</v>
      </c>
      <c r="G1443" s="17">
        <v>17292</v>
      </c>
      <c r="H1443" s="47">
        <f t="shared" si="28"/>
        <v>17292</v>
      </c>
      <c r="I1443" s="46"/>
      <c r="J1443" s="46"/>
      <c r="K1443" s="46"/>
      <c r="L1443" s="46"/>
    </row>
    <row r="1444" spans="1:12" ht="14.4" x14ac:dyDescent="0.25">
      <c r="A1444" s="384"/>
      <c r="B1444" s="16">
        <v>3295252344</v>
      </c>
      <c r="C1444" s="8">
        <v>18016355</v>
      </c>
      <c r="D1444" s="289"/>
      <c r="E1444" s="16" t="s">
        <v>1327</v>
      </c>
      <c r="F1444" s="44" t="s">
        <v>6</v>
      </c>
      <c r="G1444" s="17">
        <v>27300</v>
      </c>
      <c r="H1444" s="47">
        <f t="shared" si="28"/>
        <v>27300</v>
      </c>
      <c r="I1444" s="46"/>
      <c r="J1444" s="46"/>
      <c r="K1444" s="46"/>
      <c r="L1444" s="46"/>
    </row>
    <row r="1445" spans="1:12" ht="14.4" x14ac:dyDescent="0.25">
      <c r="A1445" s="384"/>
      <c r="B1445" s="16">
        <v>3295252346</v>
      </c>
      <c r="C1445" s="8">
        <v>18016400</v>
      </c>
      <c r="D1445" s="289"/>
      <c r="E1445" s="16" t="s">
        <v>1328</v>
      </c>
      <c r="F1445" s="44" t="s">
        <v>6</v>
      </c>
      <c r="G1445" s="17">
        <v>37915</v>
      </c>
      <c r="H1445" s="47">
        <f t="shared" si="28"/>
        <v>37915</v>
      </c>
      <c r="I1445" s="46"/>
      <c r="J1445" s="46"/>
      <c r="K1445" s="46"/>
      <c r="L1445" s="46"/>
    </row>
    <row r="1446" spans="1:12" ht="14.4" x14ac:dyDescent="0.25">
      <c r="A1446" s="245" t="s">
        <v>824</v>
      </c>
      <c r="B1446" s="16">
        <v>3295251217</v>
      </c>
      <c r="C1446" s="8">
        <v>18216032</v>
      </c>
      <c r="D1446" s="289"/>
      <c r="E1446" s="16" t="s">
        <v>1329</v>
      </c>
      <c r="F1446" s="44" t="s">
        <v>6</v>
      </c>
      <c r="G1446" s="17">
        <v>1178</v>
      </c>
      <c r="H1446" s="47">
        <f t="shared" si="28"/>
        <v>1178</v>
      </c>
      <c r="I1446" s="46"/>
      <c r="J1446" s="46"/>
      <c r="K1446" s="46"/>
      <c r="L1446" s="46"/>
    </row>
    <row r="1447" spans="1:12" ht="14.4" x14ac:dyDescent="0.25">
      <c r="A1447" s="384"/>
      <c r="B1447" s="16">
        <v>3295251218</v>
      </c>
      <c r="C1447" s="8">
        <v>18216040</v>
      </c>
      <c r="D1447" s="289"/>
      <c r="E1447" s="16" t="s">
        <v>1330</v>
      </c>
      <c r="F1447" s="44" t="s">
        <v>6</v>
      </c>
      <c r="G1447" s="17">
        <v>1286</v>
      </c>
      <c r="H1447" s="47">
        <f t="shared" si="28"/>
        <v>1286</v>
      </c>
      <c r="I1447" s="46"/>
      <c r="J1447" s="46"/>
      <c r="K1447" s="46"/>
      <c r="L1447" s="46"/>
    </row>
    <row r="1448" spans="1:12" ht="14.4" x14ac:dyDescent="0.25">
      <c r="A1448" s="384"/>
      <c r="B1448" s="16">
        <v>3295251219</v>
      </c>
      <c r="C1448" s="8">
        <v>18216050</v>
      </c>
      <c r="D1448" s="289"/>
      <c r="E1448" s="16" t="s">
        <v>1331</v>
      </c>
      <c r="F1448" s="44" t="s">
        <v>6</v>
      </c>
      <c r="G1448" s="17">
        <v>1770</v>
      </c>
      <c r="H1448" s="47">
        <f t="shared" si="28"/>
        <v>1770</v>
      </c>
      <c r="I1448" s="46"/>
      <c r="J1448" s="46"/>
      <c r="K1448" s="46"/>
      <c r="L1448" s="46"/>
    </row>
    <row r="1449" spans="1:12" ht="14.4" x14ac:dyDescent="0.25">
      <c r="A1449" s="384"/>
      <c r="B1449" s="16">
        <v>3295251220</v>
      </c>
      <c r="C1449" s="8">
        <v>18216063</v>
      </c>
      <c r="D1449" s="289"/>
      <c r="E1449" s="16" t="s">
        <v>1332</v>
      </c>
      <c r="F1449" s="44" t="s">
        <v>6</v>
      </c>
      <c r="G1449" s="17">
        <v>2474</v>
      </c>
      <c r="H1449" s="47">
        <f t="shared" si="28"/>
        <v>2474</v>
      </c>
      <c r="I1449" s="46"/>
      <c r="J1449" s="46"/>
      <c r="K1449" s="46"/>
      <c r="L1449" s="46"/>
    </row>
    <row r="1450" spans="1:12" ht="14.4" x14ac:dyDescent="0.25">
      <c r="A1450" s="384"/>
      <c r="B1450" s="16">
        <v>3295251221</v>
      </c>
      <c r="C1450" s="8">
        <v>18216075</v>
      </c>
      <c r="D1450" s="289"/>
      <c r="E1450" s="16" t="s">
        <v>1333</v>
      </c>
      <c r="F1450" s="44" t="s">
        <v>6</v>
      </c>
      <c r="G1450" s="17">
        <v>2716</v>
      </c>
      <c r="H1450" s="47">
        <f t="shared" si="28"/>
        <v>2716</v>
      </c>
      <c r="I1450" s="46"/>
      <c r="J1450" s="46"/>
      <c r="K1450" s="46"/>
      <c r="L1450" s="46"/>
    </row>
    <row r="1451" spans="1:12" ht="14.4" x14ac:dyDescent="0.25">
      <c r="A1451" s="384"/>
      <c r="B1451" s="16">
        <v>3295251222</v>
      </c>
      <c r="C1451" s="8">
        <v>18216090</v>
      </c>
      <c r="D1451" s="289"/>
      <c r="E1451" s="16" t="s">
        <v>1334</v>
      </c>
      <c r="F1451" s="44" t="s">
        <v>6</v>
      </c>
      <c r="G1451" s="17">
        <v>2993</v>
      </c>
      <c r="H1451" s="47">
        <f t="shared" si="28"/>
        <v>2993</v>
      </c>
      <c r="I1451" s="46"/>
      <c r="J1451" s="46"/>
      <c r="K1451" s="46"/>
      <c r="L1451" s="46"/>
    </row>
    <row r="1452" spans="1:12" ht="14.4" x14ac:dyDescent="0.25">
      <c r="A1452" s="384"/>
      <c r="B1452" s="16">
        <v>3295251223</v>
      </c>
      <c r="C1452" s="8">
        <v>18216110</v>
      </c>
      <c r="D1452" s="289"/>
      <c r="E1452" s="16" t="s">
        <v>1335</v>
      </c>
      <c r="F1452" s="44" t="s">
        <v>6</v>
      </c>
      <c r="G1452" s="17">
        <v>3924</v>
      </c>
      <c r="H1452" s="47">
        <f t="shared" si="28"/>
        <v>3924</v>
      </c>
      <c r="I1452" s="46"/>
      <c r="J1452" s="46"/>
      <c r="K1452" s="46"/>
      <c r="L1452" s="46"/>
    </row>
    <row r="1453" spans="1:12" ht="14.4" x14ac:dyDescent="0.25">
      <c r="A1453" s="384"/>
      <c r="B1453" s="16">
        <v>3295251224</v>
      </c>
      <c r="C1453" s="8">
        <v>18216125</v>
      </c>
      <c r="D1453" s="289"/>
      <c r="E1453" s="16" t="s">
        <v>1336</v>
      </c>
      <c r="F1453" s="44" t="s">
        <v>6</v>
      </c>
      <c r="G1453" s="17">
        <v>4323</v>
      </c>
      <c r="H1453" s="47">
        <f t="shared" si="28"/>
        <v>4323</v>
      </c>
      <c r="I1453" s="46"/>
      <c r="J1453" s="46"/>
      <c r="K1453" s="46"/>
      <c r="L1453" s="46"/>
    </row>
    <row r="1454" spans="1:12" ht="14.4" x14ac:dyDescent="0.25">
      <c r="A1454" s="384"/>
      <c r="B1454" s="16">
        <v>3295251225</v>
      </c>
      <c r="C1454" s="8">
        <v>18216140</v>
      </c>
      <c r="D1454" s="289"/>
      <c r="E1454" s="16" t="s">
        <v>1337</v>
      </c>
      <c r="F1454" s="44" t="s">
        <v>6</v>
      </c>
      <c r="G1454" s="17">
        <v>4869</v>
      </c>
      <c r="H1454" s="47">
        <f t="shared" si="28"/>
        <v>4869</v>
      </c>
      <c r="I1454" s="46"/>
      <c r="J1454" s="46"/>
      <c r="K1454" s="46"/>
      <c r="L1454" s="46"/>
    </row>
    <row r="1455" spans="1:12" ht="14.4" x14ac:dyDescent="0.25">
      <c r="A1455" s="384"/>
      <c r="B1455" s="16">
        <v>3295251226</v>
      </c>
      <c r="C1455" s="8">
        <v>18216160</v>
      </c>
      <c r="D1455" s="289"/>
      <c r="E1455" s="16" t="s">
        <v>1338</v>
      </c>
      <c r="F1455" s="44" t="s">
        <v>6</v>
      </c>
      <c r="G1455" s="17">
        <v>5722</v>
      </c>
      <c r="H1455" s="47">
        <f t="shared" si="28"/>
        <v>5722</v>
      </c>
      <c r="I1455" s="46"/>
      <c r="J1455" s="46"/>
      <c r="K1455" s="46"/>
      <c r="L1455" s="46"/>
    </row>
    <row r="1456" spans="1:12" ht="14.4" x14ac:dyDescent="0.25">
      <c r="A1456" s="384"/>
      <c r="B1456" s="16">
        <v>3295251227</v>
      </c>
      <c r="C1456" s="8">
        <v>18216180</v>
      </c>
      <c r="D1456" s="289"/>
      <c r="E1456" s="16" t="s">
        <v>1339</v>
      </c>
      <c r="F1456" s="44" t="s">
        <v>6</v>
      </c>
      <c r="G1456" s="17">
        <v>9576</v>
      </c>
      <c r="H1456" s="47">
        <f t="shared" si="28"/>
        <v>9576</v>
      </c>
      <c r="I1456" s="46"/>
      <c r="J1456" s="46"/>
      <c r="K1456" s="46"/>
      <c r="L1456" s="46"/>
    </row>
    <row r="1457" spans="1:12" ht="14.4" x14ac:dyDescent="0.25">
      <c r="A1457" s="384"/>
      <c r="B1457" s="16">
        <v>3295251228</v>
      </c>
      <c r="C1457" s="8">
        <v>18216200</v>
      </c>
      <c r="D1457" s="289"/>
      <c r="E1457" s="16" t="s">
        <v>1340</v>
      </c>
      <c r="F1457" s="44" t="s">
        <v>6</v>
      </c>
      <c r="G1457" s="17">
        <v>11573</v>
      </c>
      <c r="H1457" s="47">
        <f t="shared" si="28"/>
        <v>11573</v>
      </c>
      <c r="I1457" s="46"/>
      <c r="J1457" s="46"/>
      <c r="K1457" s="46"/>
      <c r="L1457" s="46"/>
    </row>
    <row r="1458" spans="1:12" ht="14.4" x14ac:dyDescent="0.25">
      <c r="A1458" s="384"/>
      <c r="B1458" s="16">
        <v>3295251229</v>
      </c>
      <c r="C1458" s="8">
        <v>18216225</v>
      </c>
      <c r="D1458" s="289"/>
      <c r="E1458" s="16" t="s">
        <v>1341</v>
      </c>
      <c r="F1458" s="44" t="s">
        <v>6</v>
      </c>
      <c r="G1458" s="17">
        <v>13832</v>
      </c>
      <c r="H1458" s="47">
        <f t="shared" si="28"/>
        <v>13832</v>
      </c>
      <c r="I1458" s="46"/>
      <c r="J1458" s="46"/>
      <c r="K1458" s="46"/>
      <c r="L1458" s="46"/>
    </row>
    <row r="1459" spans="1:12" ht="14.4" x14ac:dyDescent="0.25">
      <c r="A1459" s="384"/>
      <c r="B1459" s="16">
        <v>3295251230</v>
      </c>
      <c r="C1459" s="8">
        <v>18216250</v>
      </c>
      <c r="D1459" s="289"/>
      <c r="E1459" s="16" t="s">
        <v>1342</v>
      </c>
      <c r="F1459" s="44" t="s">
        <v>6</v>
      </c>
      <c r="G1459" s="17">
        <v>16095</v>
      </c>
      <c r="H1459" s="47">
        <f t="shared" si="28"/>
        <v>16095</v>
      </c>
      <c r="I1459" s="46"/>
      <c r="J1459" s="46"/>
      <c r="K1459" s="46"/>
      <c r="L1459" s="46"/>
    </row>
    <row r="1460" spans="1:12" ht="14.4" x14ac:dyDescent="0.25">
      <c r="A1460" s="384"/>
      <c r="B1460" s="16">
        <v>3295251231</v>
      </c>
      <c r="C1460" s="8">
        <v>18216280</v>
      </c>
      <c r="D1460" s="289"/>
      <c r="E1460" s="16" t="s">
        <v>1343</v>
      </c>
      <c r="F1460" s="44" t="s">
        <v>6</v>
      </c>
      <c r="G1460" s="17">
        <v>19155</v>
      </c>
      <c r="H1460" s="47">
        <f t="shared" si="28"/>
        <v>19155</v>
      </c>
      <c r="I1460" s="46"/>
      <c r="J1460" s="46"/>
      <c r="K1460" s="46"/>
      <c r="L1460" s="46"/>
    </row>
    <row r="1461" spans="1:12" ht="14.4" x14ac:dyDescent="0.25">
      <c r="A1461" s="384"/>
      <c r="B1461" s="16">
        <v>3295251232</v>
      </c>
      <c r="C1461" s="8">
        <v>18216315</v>
      </c>
      <c r="D1461" s="289"/>
      <c r="E1461" s="16" t="s">
        <v>1344</v>
      </c>
      <c r="F1461" s="44" t="s">
        <v>6</v>
      </c>
      <c r="G1461" s="17">
        <v>23277</v>
      </c>
      <c r="H1461" s="47">
        <f t="shared" si="28"/>
        <v>23277</v>
      </c>
      <c r="I1461" s="46"/>
      <c r="J1461" s="46"/>
      <c r="K1461" s="46"/>
      <c r="L1461" s="46"/>
    </row>
    <row r="1462" spans="1:12" ht="14.4" x14ac:dyDescent="0.25">
      <c r="A1462" s="384"/>
      <c r="B1462" s="16">
        <v>3295251233</v>
      </c>
      <c r="C1462" s="8">
        <v>18216355</v>
      </c>
      <c r="D1462" s="289"/>
      <c r="E1462" s="16" t="s">
        <v>1345</v>
      </c>
      <c r="F1462" s="44" t="s">
        <v>6</v>
      </c>
      <c r="G1462" s="17">
        <v>42561</v>
      </c>
      <c r="H1462" s="47">
        <f t="shared" si="28"/>
        <v>42561</v>
      </c>
      <c r="I1462" s="46"/>
      <c r="J1462" s="46"/>
      <c r="K1462" s="46"/>
      <c r="L1462" s="46"/>
    </row>
    <row r="1463" spans="1:12" ht="14.4" x14ac:dyDescent="0.25">
      <c r="A1463" s="384"/>
      <c r="B1463" s="16">
        <v>3295251234</v>
      </c>
      <c r="C1463" s="8">
        <v>18216400</v>
      </c>
      <c r="D1463" s="289"/>
      <c r="E1463" s="16" t="s">
        <v>1346</v>
      </c>
      <c r="F1463" s="44" t="s">
        <v>6</v>
      </c>
      <c r="G1463" s="17">
        <v>46554</v>
      </c>
      <c r="H1463" s="47">
        <f t="shared" si="28"/>
        <v>46554</v>
      </c>
      <c r="I1463" s="46"/>
      <c r="J1463" s="46"/>
      <c r="K1463" s="46"/>
      <c r="L1463" s="46"/>
    </row>
    <row r="1464" spans="1:12" ht="14.4" x14ac:dyDescent="0.25">
      <c r="A1464" s="245" t="s">
        <v>825</v>
      </c>
      <c r="B1464" s="16">
        <v>3295252372</v>
      </c>
      <c r="C1464" s="8">
        <v>18210050</v>
      </c>
      <c r="D1464" s="289"/>
      <c r="E1464" s="16" t="s">
        <v>1347</v>
      </c>
      <c r="F1464" s="44" t="s">
        <v>6</v>
      </c>
      <c r="G1464" s="17">
        <v>1464</v>
      </c>
      <c r="H1464" s="47">
        <f t="shared" si="28"/>
        <v>1464</v>
      </c>
      <c r="I1464" s="46"/>
      <c r="J1464" s="46"/>
      <c r="K1464" s="46"/>
      <c r="L1464" s="46"/>
    </row>
    <row r="1465" spans="1:12" ht="14.4" x14ac:dyDescent="0.25">
      <c r="A1465" s="384"/>
      <c r="B1465" s="16">
        <v>3295252373</v>
      </c>
      <c r="C1465" s="8">
        <v>18210063</v>
      </c>
      <c r="D1465" s="289"/>
      <c r="E1465" s="16" t="s">
        <v>1348</v>
      </c>
      <c r="F1465" s="44" t="s">
        <v>6</v>
      </c>
      <c r="G1465" s="17">
        <v>2156</v>
      </c>
      <c r="H1465" s="47">
        <f t="shared" si="28"/>
        <v>2156</v>
      </c>
      <c r="I1465" s="46"/>
      <c r="J1465" s="46"/>
      <c r="K1465" s="46"/>
      <c r="L1465" s="46"/>
    </row>
    <row r="1466" spans="1:12" ht="14.4" x14ac:dyDescent="0.25">
      <c r="A1466" s="384"/>
      <c r="B1466" s="16">
        <v>3295252374</v>
      </c>
      <c r="C1466" s="8">
        <v>18210075</v>
      </c>
      <c r="D1466" s="289"/>
      <c r="E1466" s="16" t="s">
        <v>1349</v>
      </c>
      <c r="F1466" s="44" t="s">
        <v>6</v>
      </c>
      <c r="G1466" s="17">
        <v>2288</v>
      </c>
      <c r="H1466" s="47">
        <f t="shared" si="28"/>
        <v>2288</v>
      </c>
      <c r="I1466" s="46"/>
      <c r="J1466" s="46"/>
      <c r="K1466" s="46"/>
      <c r="L1466" s="46"/>
    </row>
    <row r="1467" spans="1:12" ht="14.4" x14ac:dyDescent="0.25">
      <c r="A1467" s="384"/>
      <c r="B1467" s="16">
        <v>3295252375</v>
      </c>
      <c r="C1467" s="8">
        <v>18210090</v>
      </c>
      <c r="D1467" s="289"/>
      <c r="E1467" s="16" t="s">
        <v>1350</v>
      </c>
      <c r="F1467" s="44" t="s">
        <v>6</v>
      </c>
      <c r="G1467" s="17">
        <v>2462</v>
      </c>
      <c r="H1467" s="47">
        <f t="shared" si="28"/>
        <v>2462</v>
      </c>
      <c r="I1467" s="46"/>
      <c r="J1467" s="46"/>
      <c r="K1467" s="46"/>
      <c r="L1467" s="46"/>
    </row>
    <row r="1468" spans="1:12" ht="14.4" x14ac:dyDescent="0.25">
      <c r="A1468" s="384"/>
      <c r="B1468" s="16">
        <v>3295252376</v>
      </c>
      <c r="C1468" s="8">
        <v>18210110</v>
      </c>
      <c r="D1468" s="289"/>
      <c r="E1468" s="16" t="s">
        <v>1351</v>
      </c>
      <c r="F1468" s="44" t="s">
        <v>6</v>
      </c>
      <c r="G1468" s="17">
        <v>3108</v>
      </c>
      <c r="H1468" s="47">
        <f t="shared" si="28"/>
        <v>3108</v>
      </c>
      <c r="I1468" s="46"/>
      <c r="J1468" s="46"/>
      <c r="K1468" s="46"/>
      <c r="L1468" s="46"/>
    </row>
    <row r="1469" spans="1:12" ht="14.4" x14ac:dyDescent="0.25">
      <c r="A1469" s="384"/>
      <c r="B1469" s="16">
        <v>3295252377</v>
      </c>
      <c r="C1469" s="8">
        <v>18210125</v>
      </c>
      <c r="D1469" s="289"/>
      <c r="E1469" s="16" t="s">
        <v>1352</v>
      </c>
      <c r="F1469" s="44" t="s">
        <v>6</v>
      </c>
      <c r="G1469" s="17">
        <v>3534</v>
      </c>
      <c r="H1469" s="47">
        <f t="shared" si="28"/>
        <v>3534</v>
      </c>
      <c r="I1469" s="46"/>
      <c r="J1469" s="46"/>
      <c r="K1469" s="46"/>
      <c r="L1469" s="46"/>
    </row>
    <row r="1470" spans="1:12" ht="14.4" x14ac:dyDescent="0.25">
      <c r="A1470" s="384"/>
      <c r="B1470" s="16">
        <v>3295252378</v>
      </c>
      <c r="C1470" s="8">
        <v>18210140</v>
      </c>
      <c r="D1470" s="289"/>
      <c r="E1470" s="16" t="s">
        <v>1353</v>
      </c>
      <c r="F1470" s="44" t="s">
        <v>6</v>
      </c>
      <c r="G1470" s="17">
        <v>3993</v>
      </c>
      <c r="H1470" s="47">
        <f t="shared" si="28"/>
        <v>3993</v>
      </c>
      <c r="I1470" s="46"/>
      <c r="J1470" s="46"/>
      <c r="K1470" s="46"/>
      <c r="L1470" s="46"/>
    </row>
    <row r="1471" spans="1:12" ht="14.4" x14ac:dyDescent="0.25">
      <c r="A1471" s="384"/>
      <c r="B1471" s="16">
        <v>3295252379</v>
      </c>
      <c r="C1471" s="8">
        <v>18210160</v>
      </c>
      <c r="D1471" s="289"/>
      <c r="E1471" s="16" t="s">
        <v>1354</v>
      </c>
      <c r="F1471" s="44" t="s">
        <v>6</v>
      </c>
      <c r="G1471" s="17">
        <v>4391</v>
      </c>
      <c r="H1471" s="47">
        <f t="shared" si="28"/>
        <v>4391</v>
      </c>
      <c r="I1471" s="46"/>
      <c r="J1471" s="46"/>
      <c r="K1471" s="46"/>
      <c r="L1471" s="46"/>
    </row>
    <row r="1472" spans="1:12" ht="14.4" x14ac:dyDescent="0.25">
      <c r="A1472" s="384"/>
      <c r="B1472" s="16">
        <v>3295252380</v>
      </c>
      <c r="C1472" s="8">
        <v>18210180</v>
      </c>
      <c r="D1472" s="289"/>
      <c r="E1472" s="16" t="s">
        <v>1355</v>
      </c>
      <c r="F1472" s="44" t="s">
        <v>6</v>
      </c>
      <c r="G1472" s="17">
        <v>6995</v>
      </c>
      <c r="H1472" s="47">
        <f t="shared" si="28"/>
        <v>6995</v>
      </c>
      <c r="I1472" s="46"/>
      <c r="J1472" s="46"/>
      <c r="K1472" s="46"/>
      <c r="L1472" s="46"/>
    </row>
    <row r="1473" spans="1:12" ht="14.4" x14ac:dyDescent="0.25">
      <c r="A1473" s="384"/>
      <c r="B1473" s="16">
        <v>3295252381</v>
      </c>
      <c r="C1473" s="8">
        <v>18210200</v>
      </c>
      <c r="D1473" s="289"/>
      <c r="E1473" s="16" t="s">
        <v>1356</v>
      </c>
      <c r="F1473" s="44" t="s">
        <v>6</v>
      </c>
      <c r="G1473" s="17">
        <v>8515</v>
      </c>
      <c r="H1473" s="47">
        <f t="shared" si="28"/>
        <v>8515</v>
      </c>
      <c r="I1473" s="46"/>
      <c r="J1473" s="46"/>
      <c r="K1473" s="46"/>
      <c r="L1473" s="46"/>
    </row>
    <row r="1474" spans="1:12" ht="14.4" x14ac:dyDescent="0.25">
      <c r="A1474" s="384"/>
      <c r="B1474" s="16">
        <v>3295252382</v>
      </c>
      <c r="C1474" s="8">
        <v>18210225</v>
      </c>
      <c r="D1474" s="289"/>
      <c r="E1474" s="16" t="s">
        <v>1357</v>
      </c>
      <c r="F1474" s="44" t="s">
        <v>6</v>
      </c>
      <c r="G1474" s="17">
        <v>10043</v>
      </c>
      <c r="H1474" s="47">
        <f t="shared" si="28"/>
        <v>10043</v>
      </c>
      <c r="I1474" s="46"/>
      <c r="J1474" s="46"/>
      <c r="K1474" s="46"/>
      <c r="L1474" s="46"/>
    </row>
    <row r="1475" spans="1:12" ht="14.4" x14ac:dyDescent="0.25">
      <c r="A1475" s="384"/>
      <c r="B1475" s="16">
        <v>3295252383</v>
      </c>
      <c r="C1475" s="8">
        <v>18210250</v>
      </c>
      <c r="D1475" s="289"/>
      <c r="E1475" s="16" t="s">
        <v>1358</v>
      </c>
      <c r="F1475" s="44" t="s">
        <v>6</v>
      </c>
      <c r="G1475" s="17">
        <v>12104</v>
      </c>
      <c r="H1475" s="47">
        <f t="shared" si="28"/>
        <v>12104</v>
      </c>
      <c r="I1475" s="46"/>
      <c r="J1475" s="46"/>
      <c r="K1475" s="46"/>
      <c r="L1475" s="46"/>
    </row>
    <row r="1476" spans="1:12" ht="14.4" x14ac:dyDescent="0.25">
      <c r="A1476" s="384"/>
      <c r="B1476" s="16">
        <v>3295252384</v>
      </c>
      <c r="C1476" s="8">
        <v>18210280</v>
      </c>
      <c r="D1476" s="289"/>
      <c r="E1476" s="16" t="s">
        <v>1359</v>
      </c>
      <c r="F1476" s="44" t="s">
        <v>6</v>
      </c>
      <c r="G1476" s="17">
        <v>13435</v>
      </c>
      <c r="H1476" s="47">
        <f t="shared" si="28"/>
        <v>13435</v>
      </c>
      <c r="I1476" s="46"/>
      <c r="J1476" s="46"/>
      <c r="K1476" s="46"/>
      <c r="L1476" s="46"/>
    </row>
    <row r="1477" spans="1:12" ht="14.4" x14ac:dyDescent="0.25">
      <c r="A1477" s="384"/>
      <c r="B1477" s="16">
        <v>3295252385</v>
      </c>
      <c r="C1477" s="8">
        <v>18210315</v>
      </c>
      <c r="D1477" s="289"/>
      <c r="E1477" s="16" t="s">
        <v>1360</v>
      </c>
      <c r="F1477" s="44" t="s">
        <v>6</v>
      </c>
      <c r="G1477" s="17">
        <v>17292</v>
      </c>
      <c r="H1477" s="47">
        <f t="shared" si="28"/>
        <v>17292</v>
      </c>
      <c r="I1477" s="46"/>
      <c r="J1477" s="46"/>
      <c r="K1477" s="46"/>
      <c r="L1477" s="46"/>
    </row>
    <row r="1478" spans="1:12" ht="14.4" x14ac:dyDescent="0.25">
      <c r="A1478" s="384"/>
      <c r="B1478" s="16">
        <v>3295252386</v>
      </c>
      <c r="C1478" s="8">
        <v>18210355</v>
      </c>
      <c r="D1478" s="289"/>
      <c r="E1478" s="16" t="s">
        <v>1361</v>
      </c>
      <c r="F1478" s="44" t="s">
        <v>6</v>
      </c>
      <c r="G1478" s="17">
        <v>27466</v>
      </c>
      <c r="H1478" s="47">
        <f t="shared" si="28"/>
        <v>27466</v>
      </c>
      <c r="I1478" s="46"/>
      <c r="J1478" s="46"/>
      <c r="K1478" s="46"/>
      <c r="L1478" s="46"/>
    </row>
    <row r="1479" spans="1:12" ht="14.4" x14ac:dyDescent="0.25">
      <c r="A1479" s="384"/>
      <c r="B1479" s="16">
        <v>3295252388</v>
      </c>
      <c r="C1479" s="8">
        <v>18210400</v>
      </c>
      <c r="D1479" s="289"/>
      <c r="E1479" s="16" t="s">
        <v>1362</v>
      </c>
      <c r="F1479" s="44" t="s">
        <v>6</v>
      </c>
      <c r="G1479" s="17">
        <v>37908</v>
      </c>
      <c r="H1479" s="47">
        <f t="shared" si="28"/>
        <v>37908</v>
      </c>
      <c r="I1479" s="46"/>
      <c r="J1479" s="46"/>
      <c r="K1479" s="46"/>
      <c r="L1479" s="46"/>
    </row>
    <row r="1480" spans="1:12" ht="14.4" x14ac:dyDescent="0.25">
      <c r="A1480" s="245" t="s">
        <v>826</v>
      </c>
      <c r="B1480" s="16">
        <v>3295251195</v>
      </c>
      <c r="C1480" s="8">
        <v>18116032</v>
      </c>
      <c r="D1480" s="289"/>
      <c r="E1480" s="16" t="s">
        <v>1363</v>
      </c>
      <c r="F1480" s="44" t="s">
        <v>6</v>
      </c>
      <c r="G1480" s="17">
        <v>1178</v>
      </c>
      <c r="H1480" s="47">
        <f t="shared" si="28"/>
        <v>1178</v>
      </c>
      <c r="I1480" s="46"/>
      <c r="J1480" s="46"/>
      <c r="K1480" s="46"/>
      <c r="L1480" s="46"/>
    </row>
    <row r="1481" spans="1:12" ht="14.4" x14ac:dyDescent="0.25">
      <c r="A1481" s="384"/>
      <c r="B1481" s="16">
        <v>3295251196</v>
      </c>
      <c r="C1481" s="8">
        <v>18116040</v>
      </c>
      <c r="D1481" s="289"/>
      <c r="E1481" s="16" t="s">
        <v>1364</v>
      </c>
      <c r="F1481" s="44" t="s">
        <v>6</v>
      </c>
      <c r="G1481" s="17">
        <v>1283</v>
      </c>
      <c r="H1481" s="47">
        <f t="shared" si="28"/>
        <v>1283</v>
      </c>
      <c r="I1481" s="46"/>
      <c r="J1481" s="46"/>
      <c r="K1481" s="46"/>
      <c r="L1481" s="46"/>
    </row>
    <row r="1482" spans="1:12" ht="14.4" x14ac:dyDescent="0.25">
      <c r="A1482" s="384"/>
      <c r="B1482" s="16">
        <v>3295251197</v>
      </c>
      <c r="C1482" s="8">
        <v>18116050</v>
      </c>
      <c r="D1482" s="289"/>
      <c r="E1482" s="16" t="s">
        <v>1365</v>
      </c>
      <c r="F1482" s="44" t="s">
        <v>6</v>
      </c>
      <c r="G1482" s="17">
        <v>1766</v>
      </c>
      <c r="H1482" s="47">
        <f t="shared" si="28"/>
        <v>1766</v>
      </c>
      <c r="I1482" s="46"/>
      <c r="J1482" s="46"/>
      <c r="K1482" s="46"/>
      <c r="L1482" s="46"/>
    </row>
    <row r="1483" spans="1:12" ht="14.4" x14ac:dyDescent="0.25">
      <c r="A1483" s="384"/>
      <c r="B1483" s="16">
        <v>3295251198</v>
      </c>
      <c r="C1483" s="8">
        <v>18116063</v>
      </c>
      <c r="D1483" s="289"/>
      <c r="E1483" s="16" t="s">
        <v>1366</v>
      </c>
      <c r="F1483" s="44" t="s">
        <v>6</v>
      </c>
      <c r="G1483" s="17">
        <v>2468</v>
      </c>
      <c r="H1483" s="47">
        <f t="shared" si="28"/>
        <v>2468</v>
      </c>
      <c r="I1483" s="46"/>
      <c r="J1483" s="46"/>
      <c r="K1483" s="46"/>
      <c r="L1483" s="46"/>
    </row>
    <row r="1484" spans="1:12" ht="14.4" x14ac:dyDescent="0.25">
      <c r="A1484" s="384"/>
      <c r="B1484" s="16">
        <v>3295251199</v>
      </c>
      <c r="C1484" s="8">
        <v>18116075</v>
      </c>
      <c r="D1484" s="289"/>
      <c r="E1484" s="16" t="s">
        <v>1367</v>
      </c>
      <c r="F1484" s="44" t="s">
        <v>6</v>
      </c>
      <c r="G1484" s="17">
        <v>2707</v>
      </c>
      <c r="H1484" s="47">
        <f t="shared" si="28"/>
        <v>2707</v>
      </c>
      <c r="I1484" s="46"/>
      <c r="J1484" s="46"/>
      <c r="K1484" s="46"/>
      <c r="L1484" s="46"/>
    </row>
    <row r="1485" spans="1:12" ht="14.4" x14ac:dyDescent="0.25">
      <c r="A1485" s="384"/>
      <c r="B1485" s="16">
        <v>3295251200</v>
      </c>
      <c r="C1485" s="8">
        <v>18116090</v>
      </c>
      <c r="D1485" s="289"/>
      <c r="E1485" s="16" t="s">
        <v>1368</v>
      </c>
      <c r="F1485" s="44" t="s">
        <v>6</v>
      </c>
      <c r="G1485" s="17">
        <v>2998</v>
      </c>
      <c r="H1485" s="47">
        <f t="shared" si="28"/>
        <v>2998</v>
      </c>
      <c r="I1485" s="46"/>
      <c r="J1485" s="46"/>
      <c r="K1485" s="46"/>
      <c r="L1485" s="46"/>
    </row>
    <row r="1486" spans="1:12" ht="14.4" x14ac:dyDescent="0.25">
      <c r="A1486" s="384"/>
      <c r="B1486" s="16">
        <v>3295251201</v>
      </c>
      <c r="C1486" s="8">
        <v>18116110</v>
      </c>
      <c r="D1486" s="289"/>
      <c r="E1486" s="16" t="s">
        <v>1369</v>
      </c>
      <c r="F1486" s="44" t="s">
        <v>6</v>
      </c>
      <c r="G1486" s="17">
        <v>3877</v>
      </c>
      <c r="H1486" s="47">
        <f t="shared" si="28"/>
        <v>3877</v>
      </c>
      <c r="I1486" s="46"/>
      <c r="J1486" s="46"/>
      <c r="K1486" s="46"/>
      <c r="L1486" s="46"/>
    </row>
    <row r="1487" spans="1:12" ht="14.4" x14ac:dyDescent="0.25">
      <c r="A1487" s="384"/>
      <c r="B1487" s="16">
        <v>3295251202</v>
      </c>
      <c r="C1487" s="8">
        <v>18116125</v>
      </c>
      <c r="D1487" s="289"/>
      <c r="E1487" s="16" t="s">
        <v>1370</v>
      </c>
      <c r="F1487" s="44" t="s">
        <v>6</v>
      </c>
      <c r="G1487" s="17">
        <v>4321</v>
      </c>
      <c r="H1487" s="47">
        <f t="shared" si="28"/>
        <v>4321</v>
      </c>
      <c r="I1487" s="46"/>
      <c r="J1487" s="46"/>
      <c r="K1487" s="46"/>
      <c r="L1487" s="46"/>
    </row>
    <row r="1488" spans="1:12" ht="14.4" x14ac:dyDescent="0.25">
      <c r="A1488" s="384"/>
      <c r="B1488" s="16">
        <v>3295251203</v>
      </c>
      <c r="C1488" s="8">
        <v>18116140</v>
      </c>
      <c r="D1488" s="289"/>
      <c r="E1488" s="16" t="s">
        <v>1371</v>
      </c>
      <c r="F1488" s="44" t="s">
        <v>6</v>
      </c>
      <c r="G1488" s="17">
        <v>4864</v>
      </c>
      <c r="H1488" s="47">
        <f t="shared" si="28"/>
        <v>4864</v>
      </c>
      <c r="I1488" s="46"/>
      <c r="J1488" s="46"/>
      <c r="K1488" s="46"/>
      <c r="L1488" s="46"/>
    </row>
    <row r="1489" spans="1:12" ht="14.4" x14ac:dyDescent="0.25">
      <c r="A1489" s="384"/>
      <c r="B1489" s="16">
        <v>3295251204</v>
      </c>
      <c r="C1489" s="8">
        <v>18116160</v>
      </c>
      <c r="D1489" s="289"/>
      <c r="E1489" s="16" t="s">
        <v>1372</v>
      </c>
      <c r="F1489" s="44" t="s">
        <v>6</v>
      </c>
      <c r="G1489" s="17">
        <v>5708</v>
      </c>
      <c r="H1489" s="47">
        <f t="shared" si="28"/>
        <v>5708</v>
      </c>
      <c r="I1489" s="46"/>
      <c r="J1489" s="46"/>
      <c r="K1489" s="46"/>
      <c r="L1489" s="46"/>
    </row>
    <row r="1490" spans="1:12" ht="14.4" x14ac:dyDescent="0.25">
      <c r="A1490" s="384"/>
      <c r="B1490" s="16">
        <v>3295251205</v>
      </c>
      <c r="C1490" s="8">
        <v>18116180</v>
      </c>
      <c r="D1490" s="289"/>
      <c r="E1490" s="16" t="s">
        <v>1373</v>
      </c>
      <c r="F1490" s="44" t="s">
        <v>6</v>
      </c>
      <c r="G1490" s="17">
        <v>9543</v>
      </c>
      <c r="H1490" s="47">
        <f t="shared" si="28"/>
        <v>9543</v>
      </c>
      <c r="I1490" s="46"/>
      <c r="J1490" s="46"/>
      <c r="K1490" s="46"/>
      <c r="L1490" s="46"/>
    </row>
    <row r="1491" spans="1:12" ht="14.4" x14ac:dyDescent="0.25">
      <c r="A1491" s="384"/>
      <c r="B1491" s="16">
        <v>3295251206</v>
      </c>
      <c r="C1491" s="8">
        <v>18116200</v>
      </c>
      <c r="D1491" s="289"/>
      <c r="E1491" s="16" t="s">
        <v>1374</v>
      </c>
      <c r="F1491" s="44" t="s">
        <v>6</v>
      </c>
      <c r="G1491" s="17">
        <v>11560</v>
      </c>
      <c r="H1491" s="47">
        <f t="shared" si="28"/>
        <v>11560</v>
      </c>
      <c r="I1491" s="46"/>
      <c r="J1491" s="46"/>
      <c r="K1491" s="46"/>
      <c r="L1491" s="46"/>
    </row>
    <row r="1492" spans="1:12" ht="14.4" x14ac:dyDescent="0.25">
      <c r="A1492" s="384"/>
      <c r="B1492" s="16">
        <v>3295251207</v>
      </c>
      <c r="C1492" s="8">
        <v>18116225</v>
      </c>
      <c r="D1492" s="289"/>
      <c r="E1492" s="16" t="s">
        <v>1375</v>
      </c>
      <c r="F1492" s="44" t="s">
        <v>6</v>
      </c>
      <c r="G1492" s="17">
        <v>13780</v>
      </c>
      <c r="H1492" s="47">
        <f t="shared" si="28"/>
        <v>13780</v>
      </c>
      <c r="I1492" s="46"/>
      <c r="J1492" s="46"/>
      <c r="K1492" s="46"/>
      <c r="L1492" s="46"/>
    </row>
    <row r="1493" spans="1:12" ht="14.4" x14ac:dyDescent="0.25">
      <c r="A1493" s="384"/>
      <c r="B1493" s="16">
        <v>3295251208</v>
      </c>
      <c r="C1493" s="8">
        <v>18116250</v>
      </c>
      <c r="D1493" s="289"/>
      <c r="E1493" s="16" t="s">
        <v>1376</v>
      </c>
      <c r="F1493" s="44" t="s">
        <v>6</v>
      </c>
      <c r="G1493" s="17">
        <v>16082</v>
      </c>
      <c r="H1493" s="47">
        <f t="shared" si="28"/>
        <v>16082</v>
      </c>
      <c r="I1493" s="46"/>
      <c r="J1493" s="46"/>
      <c r="K1493" s="46"/>
      <c r="L1493" s="46"/>
    </row>
    <row r="1494" spans="1:12" ht="14.4" x14ac:dyDescent="0.25">
      <c r="A1494" s="384"/>
      <c r="B1494" s="16">
        <v>3295251209</v>
      </c>
      <c r="C1494" s="8">
        <v>18116280</v>
      </c>
      <c r="D1494" s="289"/>
      <c r="E1494" s="16" t="s">
        <v>1377</v>
      </c>
      <c r="F1494" s="44" t="s">
        <v>6</v>
      </c>
      <c r="G1494" s="17">
        <v>19106</v>
      </c>
      <c r="H1494" s="47">
        <f t="shared" ref="H1494:H1557" si="29">G1494*(100-$H$980)/100</f>
        <v>19106</v>
      </c>
      <c r="I1494" s="46"/>
      <c r="J1494" s="46"/>
      <c r="K1494" s="46"/>
      <c r="L1494" s="46"/>
    </row>
    <row r="1495" spans="1:12" ht="14.4" x14ac:dyDescent="0.25">
      <c r="A1495" s="384"/>
      <c r="B1495" s="16">
        <v>3295251210</v>
      </c>
      <c r="C1495" s="8">
        <v>18116315</v>
      </c>
      <c r="D1495" s="289"/>
      <c r="E1495" s="16" t="s">
        <v>1378</v>
      </c>
      <c r="F1495" s="44" t="s">
        <v>6</v>
      </c>
      <c r="G1495" s="17">
        <v>23170</v>
      </c>
      <c r="H1495" s="47">
        <f t="shared" si="29"/>
        <v>23170</v>
      </c>
      <c r="I1495" s="46"/>
      <c r="J1495" s="46"/>
      <c r="K1495" s="46"/>
      <c r="L1495" s="46"/>
    </row>
    <row r="1496" spans="1:12" ht="14.4" x14ac:dyDescent="0.25">
      <c r="A1496" s="384"/>
      <c r="B1496" s="16">
        <v>3295251211</v>
      </c>
      <c r="C1496" s="8">
        <v>18116355</v>
      </c>
      <c r="D1496" s="289"/>
      <c r="E1496" s="16" t="s">
        <v>1379</v>
      </c>
      <c r="F1496" s="44" t="s">
        <v>6</v>
      </c>
      <c r="G1496" s="17">
        <v>42431</v>
      </c>
      <c r="H1496" s="47">
        <f t="shared" si="29"/>
        <v>42431</v>
      </c>
      <c r="I1496" s="46"/>
      <c r="J1496" s="46"/>
      <c r="K1496" s="46"/>
      <c r="L1496" s="46"/>
    </row>
    <row r="1497" spans="1:12" ht="14.4" x14ac:dyDescent="0.25">
      <c r="A1497" s="384"/>
      <c r="B1497" s="16">
        <v>3295251212</v>
      </c>
      <c r="C1497" s="8">
        <v>18116400</v>
      </c>
      <c r="D1497" s="289"/>
      <c r="E1497" s="16" t="s">
        <v>1380</v>
      </c>
      <c r="F1497" s="44" t="s">
        <v>6</v>
      </c>
      <c r="G1497" s="17">
        <v>46554</v>
      </c>
      <c r="H1497" s="47">
        <f t="shared" si="29"/>
        <v>46554</v>
      </c>
      <c r="I1497" s="46"/>
      <c r="J1497" s="46"/>
      <c r="K1497" s="46"/>
      <c r="L1497" s="46"/>
    </row>
    <row r="1498" spans="1:12" ht="14.4" x14ac:dyDescent="0.25">
      <c r="A1498" s="245" t="s">
        <v>827</v>
      </c>
      <c r="B1498" s="16">
        <v>3295252351</v>
      </c>
      <c r="C1498" s="8">
        <v>18110050</v>
      </c>
      <c r="D1498" s="289"/>
      <c r="E1498" s="16" t="s">
        <v>1381</v>
      </c>
      <c r="F1498" s="44" t="s">
        <v>6</v>
      </c>
      <c r="G1498" s="17">
        <v>1464</v>
      </c>
      <c r="H1498" s="47">
        <f t="shared" si="29"/>
        <v>1464</v>
      </c>
      <c r="I1498" s="46"/>
      <c r="J1498" s="46"/>
      <c r="K1498" s="46"/>
      <c r="L1498" s="46"/>
    </row>
    <row r="1499" spans="1:12" ht="14.4" x14ac:dyDescent="0.25">
      <c r="A1499" s="384"/>
      <c r="B1499" s="16">
        <v>3295252352</v>
      </c>
      <c r="C1499" s="8">
        <v>18110063</v>
      </c>
      <c r="D1499" s="289"/>
      <c r="E1499" s="16" t="s">
        <v>1382</v>
      </c>
      <c r="F1499" s="44" t="s">
        <v>6</v>
      </c>
      <c r="G1499" s="17">
        <v>2149</v>
      </c>
      <c r="H1499" s="47">
        <f t="shared" si="29"/>
        <v>2149</v>
      </c>
      <c r="I1499" s="46"/>
      <c r="J1499" s="46"/>
      <c r="K1499" s="46"/>
      <c r="L1499" s="46"/>
    </row>
    <row r="1500" spans="1:12" ht="14.4" x14ac:dyDescent="0.25">
      <c r="A1500" s="384"/>
      <c r="B1500" s="16">
        <v>3295252353</v>
      </c>
      <c r="C1500" s="8">
        <v>18110075</v>
      </c>
      <c r="D1500" s="289"/>
      <c r="E1500" s="16" t="s">
        <v>1383</v>
      </c>
      <c r="F1500" s="44" t="s">
        <v>6</v>
      </c>
      <c r="G1500" s="17">
        <v>2282</v>
      </c>
      <c r="H1500" s="47">
        <f t="shared" si="29"/>
        <v>2282</v>
      </c>
      <c r="I1500" s="46"/>
      <c r="J1500" s="46"/>
      <c r="K1500" s="46"/>
      <c r="L1500" s="46"/>
    </row>
    <row r="1501" spans="1:12" ht="14.4" x14ac:dyDescent="0.25">
      <c r="A1501" s="384"/>
      <c r="B1501" s="16">
        <v>3295252354</v>
      </c>
      <c r="C1501" s="8">
        <v>18110090</v>
      </c>
      <c r="D1501" s="289"/>
      <c r="E1501" s="16" t="s">
        <v>1384</v>
      </c>
      <c r="F1501" s="44" t="s">
        <v>6</v>
      </c>
      <c r="G1501" s="17">
        <v>2462</v>
      </c>
      <c r="H1501" s="47">
        <f t="shared" si="29"/>
        <v>2462</v>
      </c>
      <c r="I1501" s="46"/>
      <c r="J1501" s="46"/>
      <c r="K1501" s="46"/>
      <c r="L1501" s="46"/>
    </row>
    <row r="1502" spans="1:12" ht="14.4" x14ac:dyDescent="0.25">
      <c r="A1502" s="384"/>
      <c r="B1502" s="16">
        <v>3295252355</v>
      </c>
      <c r="C1502" s="8">
        <v>18110110</v>
      </c>
      <c r="D1502" s="289"/>
      <c r="E1502" s="16" t="s">
        <v>1385</v>
      </c>
      <c r="F1502" s="44" t="s">
        <v>6</v>
      </c>
      <c r="G1502" s="17">
        <v>3074</v>
      </c>
      <c r="H1502" s="47">
        <f t="shared" si="29"/>
        <v>3074</v>
      </c>
      <c r="I1502" s="46"/>
      <c r="J1502" s="46"/>
      <c r="K1502" s="46"/>
      <c r="L1502" s="46"/>
    </row>
    <row r="1503" spans="1:12" ht="14.4" x14ac:dyDescent="0.25">
      <c r="A1503" s="384"/>
      <c r="B1503" s="16">
        <v>3295252356</v>
      </c>
      <c r="C1503" s="8">
        <v>18110125</v>
      </c>
      <c r="D1503" s="289"/>
      <c r="E1503" s="16" t="s">
        <v>1386</v>
      </c>
      <c r="F1503" s="44" t="s">
        <v>6</v>
      </c>
      <c r="G1503" s="17">
        <v>3484</v>
      </c>
      <c r="H1503" s="47">
        <f t="shared" si="29"/>
        <v>3484</v>
      </c>
      <c r="I1503" s="46"/>
      <c r="J1503" s="46"/>
      <c r="K1503" s="46"/>
      <c r="L1503" s="46"/>
    </row>
    <row r="1504" spans="1:12" ht="14.4" x14ac:dyDescent="0.25">
      <c r="A1504" s="384"/>
      <c r="B1504" s="16">
        <v>3295252357</v>
      </c>
      <c r="C1504" s="8">
        <v>18110140</v>
      </c>
      <c r="D1504" s="289"/>
      <c r="E1504" s="16" t="s">
        <v>1387</v>
      </c>
      <c r="F1504" s="44" t="s">
        <v>6</v>
      </c>
      <c r="G1504" s="17">
        <v>3978</v>
      </c>
      <c r="H1504" s="47">
        <f t="shared" si="29"/>
        <v>3978</v>
      </c>
      <c r="I1504" s="46"/>
      <c r="J1504" s="46"/>
      <c r="K1504" s="46"/>
      <c r="L1504" s="46"/>
    </row>
    <row r="1505" spans="1:12" ht="14.4" x14ac:dyDescent="0.25">
      <c r="A1505" s="384"/>
      <c r="B1505" s="16">
        <v>3295252358</v>
      </c>
      <c r="C1505" s="8">
        <v>18110160</v>
      </c>
      <c r="D1505" s="289"/>
      <c r="E1505" s="16" t="s">
        <v>1388</v>
      </c>
      <c r="F1505" s="44" t="s">
        <v>6</v>
      </c>
      <c r="G1505" s="17">
        <v>4377</v>
      </c>
      <c r="H1505" s="47">
        <f t="shared" si="29"/>
        <v>4377</v>
      </c>
      <c r="I1505" s="46"/>
      <c r="J1505" s="46"/>
      <c r="K1505" s="46"/>
      <c r="L1505" s="46"/>
    </row>
    <row r="1506" spans="1:12" ht="14.4" x14ac:dyDescent="0.25">
      <c r="A1506" s="384"/>
      <c r="B1506" s="16">
        <v>3295252359</v>
      </c>
      <c r="C1506" s="8">
        <v>18110180</v>
      </c>
      <c r="D1506" s="289"/>
      <c r="E1506" s="16" t="s">
        <v>1389</v>
      </c>
      <c r="F1506" s="44" t="s">
        <v>6</v>
      </c>
      <c r="G1506" s="17">
        <v>6997</v>
      </c>
      <c r="H1506" s="47">
        <f t="shared" si="29"/>
        <v>6997</v>
      </c>
      <c r="I1506" s="46"/>
      <c r="J1506" s="46"/>
      <c r="K1506" s="46"/>
      <c r="L1506" s="46"/>
    </row>
    <row r="1507" spans="1:12" ht="14.4" x14ac:dyDescent="0.25">
      <c r="A1507" s="384"/>
      <c r="B1507" s="16">
        <v>3295252360</v>
      </c>
      <c r="C1507" s="8">
        <v>18110200</v>
      </c>
      <c r="D1507" s="289"/>
      <c r="E1507" s="16" t="s">
        <v>1390</v>
      </c>
      <c r="F1507" s="44" t="s">
        <v>6</v>
      </c>
      <c r="G1507" s="17">
        <v>8460</v>
      </c>
      <c r="H1507" s="47">
        <f t="shared" si="29"/>
        <v>8460</v>
      </c>
      <c r="I1507" s="46"/>
      <c r="J1507" s="46"/>
      <c r="K1507" s="46"/>
      <c r="L1507" s="46"/>
    </row>
    <row r="1508" spans="1:12" ht="14.4" x14ac:dyDescent="0.25">
      <c r="A1508" s="384"/>
      <c r="B1508" s="16">
        <v>3295252361</v>
      </c>
      <c r="C1508" s="8">
        <v>18110225</v>
      </c>
      <c r="D1508" s="289"/>
      <c r="E1508" s="16" t="s">
        <v>1391</v>
      </c>
      <c r="F1508" s="44" t="s">
        <v>6</v>
      </c>
      <c r="G1508" s="17">
        <v>10043</v>
      </c>
      <c r="H1508" s="47">
        <f t="shared" si="29"/>
        <v>10043</v>
      </c>
      <c r="I1508" s="46"/>
      <c r="J1508" s="46"/>
      <c r="K1508" s="46"/>
      <c r="L1508" s="46"/>
    </row>
    <row r="1509" spans="1:12" ht="14.4" x14ac:dyDescent="0.25">
      <c r="A1509" s="384"/>
      <c r="B1509" s="16">
        <v>3295252362</v>
      </c>
      <c r="C1509" s="8">
        <v>18110250</v>
      </c>
      <c r="D1509" s="289"/>
      <c r="E1509" s="16" t="s">
        <v>1392</v>
      </c>
      <c r="F1509" s="44" t="s">
        <v>6</v>
      </c>
      <c r="G1509" s="17">
        <v>12171</v>
      </c>
      <c r="H1509" s="47">
        <f t="shared" si="29"/>
        <v>12171</v>
      </c>
      <c r="I1509" s="46"/>
      <c r="J1509" s="46"/>
      <c r="K1509" s="46"/>
      <c r="L1509" s="46"/>
    </row>
    <row r="1510" spans="1:12" ht="14.4" x14ac:dyDescent="0.25">
      <c r="A1510" s="384"/>
      <c r="B1510" s="16">
        <v>3295252363</v>
      </c>
      <c r="C1510" s="8">
        <v>18110280</v>
      </c>
      <c r="D1510" s="289"/>
      <c r="E1510" s="16" t="s">
        <v>1393</v>
      </c>
      <c r="F1510" s="44" t="s">
        <v>6</v>
      </c>
      <c r="G1510" s="17">
        <v>13435</v>
      </c>
      <c r="H1510" s="47">
        <f t="shared" si="29"/>
        <v>13435</v>
      </c>
      <c r="I1510" s="46"/>
      <c r="J1510" s="46"/>
      <c r="K1510" s="46"/>
      <c r="L1510" s="46"/>
    </row>
    <row r="1511" spans="1:12" ht="14.4" x14ac:dyDescent="0.25">
      <c r="A1511" s="384"/>
      <c r="B1511" s="16">
        <v>3295252364</v>
      </c>
      <c r="C1511" s="8">
        <v>18110315</v>
      </c>
      <c r="D1511" s="289"/>
      <c r="E1511" s="16" t="s">
        <v>1394</v>
      </c>
      <c r="F1511" s="44" t="s">
        <v>6</v>
      </c>
      <c r="G1511" s="17">
        <v>17292</v>
      </c>
      <c r="H1511" s="47">
        <f t="shared" si="29"/>
        <v>17292</v>
      </c>
      <c r="I1511" s="46"/>
      <c r="J1511" s="46"/>
      <c r="K1511" s="46"/>
      <c r="L1511" s="46"/>
    </row>
    <row r="1512" spans="1:12" ht="14.4" x14ac:dyDescent="0.25">
      <c r="A1512" s="384"/>
      <c r="B1512" s="16">
        <v>3295252365</v>
      </c>
      <c r="C1512" s="8">
        <v>18110355</v>
      </c>
      <c r="D1512" s="289"/>
      <c r="E1512" s="16" t="s">
        <v>1395</v>
      </c>
      <c r="F1512" s="44" t="s">
        <v>6</v>
      </c>
      <c r="G1512" s="17">
        <v>27269</v>
      </c>
      <c r="H1512" s="47">
        <f t="shared" si="29"/>
        <v>27269</v>
      </c>
      <c r="I1512" s="46"/>
      <c r="J1512" s="46"/>
      <c r="K1512" s="46"/>
      <c r="L1512" s="46"/>
    </row>
    <row r="1513" spans="1:12" ht="14.4" x14ac:dyDescent="0.25">
      <c r="A1513" s="384"/>
      <c r="B1513" s="16">
        <v>3295252366</v>
      </c>
      <c r="C1513" s="8">
        <v>18110400</v>
      </c>
      <c r="D1513" s="289"/>
      <c r="E1513" s="16" t="s">
        <v>1396</v>
      </c>
      <c r="F1513" s="44" t="s">
        <v>6</v>
      </c>
      <c r="G1513" s="17">
        <v>37117</v>
      </c>
      <c r="H1513" s="47">
        <f t="shared" si="29"/>
        <v>37117</v>
      </c>
      <c r="I1513" s="46"/>
      <c r="J1513" s="46"/>
      <c r="K1513" s="46"/>
      <c r="L1513" s="46"/>
    </row>
    <row r="1514" spans="1:12" ht="14.4" x14ac:dyDescent="0.25">
      <c r="A1514" s="245" t="s">
        <v>31</v>
      </c>
      <c r="B1514" s="16">
        <v>3295251145</v>
      </c>
      <c r="C1514" s="8">
        <v>17816032</v>
      </c>
      <c r="D1514" s="289"/>
      <c r="E1514" s="16" t="s">
        <v>584</v>
      </c>
      <c r="F1514" s="44" t="s">
        <v>6</v>
      </c>
      <c r="G1514" s="17">
        <v>324</v>
      </c>
      <c r="H1514" s="47">
        <f t="shared" si="29"/>
        <v>324</v>
      </c>
      <c r="I1514" s="46"/>
      <c r="J1514" s="46"/>
      <c r="K1514" s="46"/>
      <c r="L1514" s="46"/>
    </row>
    <row r="1515" spans="1:12" ht="14.4" x14ac:dyDescent="0.25">
      <c r="A1515" s="384" t="s">
        <v>33</v>
      </c>
      <c r="B1515" s="16">
        <v>3295251146</v>
      </c>
      <c r="C1515" s="8">
        <v>17816040</v>
      </c>
      <c r="D1515" s="289"/>
      <c r="E1515" s="16" t="s">
        <v>585</v>
      </c>
      <c r="F1515" s="44" t="s">
        <v>6</v>
      </c>
      <c r="G1515" s="17">
        <v>471</v>
      </c>
      <c r="H1515" s="47">
        <f t="shared" si="29"/>
        <v>471</v>
      </c>
      <c r="I1515" s="46"/>
      <c r="J1515" s="46"/>
      <c r="K1515" s="46"/>
      <c r="L1515" s="46"/>
    </row>
    <row r="1516" spans="1:12" ht="14.4" x14ac:dyDescent="0.25">
      <c r="A1516" s="384"/>
      <c r="B1516" s="16">
        <v>3295251147</v>
      </c>
      <c r="C1516" s="8">
        <v>17816050</v>
      </c>
      <c r="D1516" s="289"/>
      <c r="E1516" s="16" t="s">
        <v>586</v>
      </c>
      <c r="F1516" s="44" t="s">
        <v>6</v>
      </c>
      <c r="G1516" s="17">
        <v>530</v>
      </c>
      <c r="H1516" s="47">
        <f t="shared" si="29"/>
        <v>530</v>
      </c>
      <c r="I1516" s="46"/>
      <c r="J1516" s="46"/>
      <c r="K1516" s="46"/>
      <c r="L1516" s="46"/>
    </row>
    <row r="1517" spans="1:12" ht="14.4" x14ac:dyDescent="0.25">
      <c r="A1517" s="384"/>
      <c r="B1517" s="16">
        <v>3295251148</v>
      </c>
      <c r="C1517" s="8">
        <v>17816063</v>
      </c>
      <c r="D1517" s="289"/>
      <c r="E1517" s="16" t="s">
        <v>587</v>
      </c>
      <c r="F1517" s="44" t="s">
        <v>6</v>
      </c>
      <c r="G1517" s="17">
        <v>615</v>
      </c>
      <c r="H1517" s="47">
        <f t="shared" si="29"/>
        <v>615</v>
      </c>
      <c r="I1517" s="46"/>
      <c r="J1517" s="46"/>
      <c r="K1517" s="46"/>
      <c r="L1517" s="46"/>
    </row>
    <row r="1518" spans="1:12" ht="14.4" x14ac:dyDescent="0.25">
      <c r="A1518" s="384"/>
      <c r="B1518" s="16">
        <v>3295251149</v>
      </c>
      <c r="C1518" s="8">
        <v>17816075</v>
      </c>
      <c r="D1518" s="289"/>
      <c r="E1518" s="16" t="s">
        <v>588</v>
      </c>
      <c r="F1518" s="44" t="s">
        <v>6</v>
      </c>
      <c r="G1518" s="17">
        <v>734</v>
      </c>
      <c r="H1518" s="47">
        <f t="shared" si="29"/>
        <v>734</v>
      </c>
      <c r="I1518" s="46"/>
      <c r="J1518" s="46"/>
      <c r="K1518" s="46"/>
      <c r="L1518" s="46"/>
    </row>
    <row r="1519" spans="1:12" ht="14.4" x14ac:dyDescent="0.25">
      <c r="A1519" s="384"/>
      <c r="B1519" s="16">
        <v>3295251150</v>
      </c>
      <c r="C1519" s="8">
        <v>17816090</v>
      </c>
      <c r="D1519" s="289"/>
      <c r="E1519" s="16" t="s">
        <v>589</v>
      </c>
      <c r="F1519" s="44" t="s">
        <v>6</v>
      </c>
      <c r="G1519" s="17">
        <v>880</v>
      </c>
      <c r="H1519" s="47">
        <f t="shared" si="29"/>
        <v>880</v>
      </c>
      <c r="I1519" s="46"/>
      <c r="J1519" s="46"/>
      <c r="K1519" s="46"/>
      <c r="L1519" s="46"/>
    </row>
    <row r="1520" spans="1:12" ht="14.4" x14ac:dyDescent="0.25">
      <c r="A1520" s="384"/>
      <c r="B1520" s="16">
        <v>3295251152</v>
      </c>
      <c r="C1520" s="8">
        <v>17816110</v>
      </c>
      <c r="D1520" s="289"/>
      <c r="E1520" s="16" t="s">
        <v>590</v>
      </c>
      <c r="F1520" s="44" t="s">
        <v>6</v>
      </c>
      <c r="G1520" s="17">
        <v>922</v>
      </c>
      <c r="H1520" s="47">
        <f t="shared" si="29"/>
        <v>922</v>
      </c>
      <c r="I1520" s="46"/>
      <c r="J1520" s="46"/>
      <c r="K1520" s="46"/>
      <c r="L1520" s="46"/>
    </row>
    <row r="1521" spans="1:12" ht="14.4" x14ac:dyDescent="0.25">
      <c r="A1521" s="384"/>
      <c r="B1521" s="16">
        <v>3295251153</v>
      </c>
      <c r="C1521" s="8">
        <v>17816125</v>
      </c>
      <c r="D1521" s="289"/>
      <c r="E1521" s="16" t="s">
        <v>591</v>
      </c>
      <c r="F1521" s="44" t="s">
        <v>6</v>
      </c>
      <c r="G1521" s="17">
        <v>1454</v>
      </c>
      <c r="H1521" s="47">
        <f t="shared" si="29"/>
        <v>1454</v>
      </c>
      <c r="I1521" s="46"/>
      <c r="J1521" s="46"/>
      <c r="K1521" s="46"/>
      <c r="L1521" s="46"/>
    </row>
    <row r="1522" spans="1:12" ht="14.4" x14ac:dyDescent="0.25">
      <c r="A1522" s="384"/>
      <c r="B1522" s="16">
        <v>3295251154</v>
      </c>
      <c r="C1522" s="8">
        <v>17816140</v>
      </c>
      <c r="D1522" s="289"/>
      <c r="E1522" s="16" t="s">
        <v>592</v>
      </c>
      <c r="F1522" s="44" t="s">
        <v>6</v>
      </c>
      <c r="G1522" s="17">
        <v>1385</v>
      </c>
      <c r="H1522" s="47">
        <f t="shared" si="29"/>
        <v>1385</v>
      </c>
      <c r="I1522" s="46"/>
      <c r="J1522" s="46"/>
      <c r="K1522" s="46"/>
      <c r="L1522" s="46"/>
    </row>
    <row r="1523" spans="1:12" ht="14.4" x14ac:dyDescent="0.25">
      <c r="A1523" s="384"/>
      <c r="B1523" s="16">
        <v>3295251155</v>
      </c>
      <c r="C1523" s="8">
        <v>17816160</v>
      </c>
      <c r="D1523" s="289"/>
      <c r="E1523" s="16" t="s">
        <v>593</v>
      </c>
      <c r="F1523" s="44" t="s">
        <v>6</v>
      </c>
      <c r="G1523" s="17">
        <v>1571</v>
      </c>
      <c r="H1523" s="47">
        <f t="shared" si="29"/>
        <v>1571</v>
      </c>
      <c r="I1523" s="46"/>
      <c r="J1523" s="46"/>
      <c r="K1523" s="46"/>
      <c r="L1523" s="46"/>
    </row>
    <row r="1524" spans="1:12" ht="14.4" x14ac:dyDescent="0.25">
      <c r="A1524" s="384"/>
      <c r="B1524" s="16">
        <v>3295251156</v>
      </c>
      <c r="C1524" s="8">
        <v>17816180</v>
      </c>
      <c r="D1524" s="289"/>
      <c r="E1524" s="16" t="s">
        <v>594</v>
      </c>
      <c r="F1524" s="44" t="s">
        <v>6</v>
      </c>
      <c r="G1524" s="17">
        <v>1678</v>
      </c>
      <c r="H1524" s="47">
        <f t="shared" si="29"/>
        <v>1678</v>
      </c>
      <c r="I1524" s="46"/>
      <c r="J1524" s="46"/>
      <c r="K1524" s="46"/>
      <c r="L1524" s="46"/>
    </row>
    <row r="1525" spans="1:12" ht="14.4" x14ac:dyDescent="0.25">
      <c r="A1525" s="384"/>
      <c r="B1525" s="16">
        <v>3295251157</v>
      </c>
      <c r="C1525" s="8">
        <v>17816200</v>
      </c>
      <c r="D1525" s="306">
        <v>8028742036387</v>
      </c>
      <c r="E1525" s="16" t="s">
        <v>595</v>
      </c>
      <c r="F1525" s="44" t="s">
        <v>6</v>
      </c>
      <c r="G1525" s="17">
        <v>2134</v>
      </c>
      <c r="H1525" s="47">
        <f t="shared" si="29"/>
        <v>2134</v>
      </c>
      <c r="I1525" s="46"/>
      <c r="J1525" s="46"/>
      <c r="K1525" s="46"/>
      <c r="L1525" s="46"/>
    </row>
    <row r="1526" spans="1:12" ht="14.4" x14ac:dyDescent="0.25">
      <c r="A1526" s="384"/>
      <c r="B1526" s="16">
        <v>3295251158</v>
      </c>
      <c r="C1526" s="8">
        <v>17816225</v>
      </c>
      <c r="D1526" s="306">
        <v>8028742036813</v>
      </c>
      <c r="E1526" s="16" t="s">
        <v>596</v>
      </c>
      <c r="F1526" s="44" t="s">
        <v>6</v>
      </c>
      <c r="G1526" s="17">
        <v>2362</v>
      </c>
      <c r="H1526" s="47">
        <f t="shared" si="29"/>
        <v>2362</v>
      </c>
      <c r="I1526" s="46"/>
      <c r="J1526" s="46"/>
      <c r="K1526" s="46"/>
      <c r="L1526" s="46"/>
    </row>
    <row r="1527" spans="1:12" ht="14.4" x14ac:dyDescent="0.25">
      <c r="A1527" s="384"/>
      <c r="B1527" s="16">
        <v>3295251159</v>
      </c>
      <c r="C1527" s="8">
        <v>17816250</v>
      </c>
      <c r="D1527" s="306">
        <v>8028742036820</v>
      </c>
      <c r="E1527" s="16" t="s">
        <v>597</v>
      </c>
      <c r="F1527" s="44" t="s">
        <v>6</v>
      </c>
      <c r="G1527" s="17">
        <v>3010</v>
      </c>
      <c r="H1527" s="47">
        <f t="shared" si="29"/>
        <v>3010</v>
      </c>
      <c r="I1527" s="46"/>
      <c r="J1527" s="46"/>
      <c r="K1527" s="46"/>
      <c r="L1527" s="46"/>
    </row>
    <row r="1528" spans="1:12" ht="14.4" x14ac:dyDescent="0.25">
      <c r="A1528" s="384"/>
      <c r="B1528" s="16">
        <v>3295251160</v>
      </c>
      <c r="C1528" s="8">
        <v>17816280</v>
      </c>
      <c r="D1528" s="306">
        <v>8028742036837</v>
      </c>
      <c r="E1528" s="16" t="s">
        <v>598</v>
      </c>
      <c r="F1528" s="44" t="s">
        <v>6</v>
      </c>
      <c r="G1528" s="17">
        <v>2876</v>
      </c>
      <c r="H1528" s="47">
        <f t="shared" si="29"/>
        <v>2876</v>
      </c>
      <c r="I1528" s="46"/>
      <c r="J1528" s="46"/>
      <c r="K1528" s="46"/>
      <c r="L1528" s="46"/>
    </row>
    <row r="1529" spans="1:12" ht="14.4" x14ac:dyDescent="0.25">
      <c r="A1529" s="384"/>
      <c r="B1529" s="16">
        <v>3295251161</v>
      </c>
      <c r="C1529" s="8">
        <v>17816315</v>
      </c>
      <c r="D1529" s="306">
        <v>8028742036844</v>
      </c>
      <c r="E1529" s="16" t="s">
        <v>599</v>
      </c>
      <c r="F1529" s="44" t="s">
        <v>6</v>
      </c>
      <c r="G1529" s="17">
        <v>4036</v>
      </c>
      <c r="H1529" s="47">
        <f t="shared" si="29"/>
        <v>4036</v>
      </c>
      <c r="I1529" s="46"/>
      <c r="J1529" s="46"/>
      <c r="K1529" s="46"/>
      <c r="L1529" s="46"/>
    </row>
    <row r="1530" spans="1:12" ht="14.4" x14ac:dyDescent="0.25">
      <c r="A1530" s="384"/>
      <c r="B1530" s="16">
        <v>3295251162</v>
      </c>
      <c r="C1530" s="8">
        <v>17816355</v>
      </c>
      <c r="D1530" s="306">
        <v>8028742048168</v>
      </c>
      <c r="E1530" s="16" t="s">
        <v>600</v>
      </c>
      <c r="F1530" s="44" t="s">
        <v>6</v>
      </c>
      <c r="G1530" s="17">
        <v>7652</v>
      </c>
      <c r="H1530" s="47">
        <f t="shared" si="29"/>
        <v>7652</v>
      </c>
      <c r="I1530" s="46"/>
      <c r="J1530" s="46"/>
      <c r="K1530" s="46"/>
      <c r="L1530" s="46"/>
    </row>
    <row r="1531" spans="1:12" ht="14.4" x14ac:dyDescent="0.25">
      <c r="A1531" s="384"/>
      <c r="B1531" s="16">
        <v>3295251163</v>
      </c>
      <c r="C1531" s="8">
        <v>17816400</v>
      </c>
      <c r="D1531" s="306">
        <v>8028742038275</v>
      </c>
      <c r="E1531" s="16" t="s">
        <v>601</v>
      </c>
      <c r="F1531" s="44" t="s">
        <v>6</v>
      </c>
      <c r="G1531" s="17">
        <v>9235</v>
      </c>
      <c r="H1531" s="47">
        <f t="shared" si="29"/>
        <v>9235</v>
      </c>
      <c r="I1531" s="46"/>
      <c r="J1531" s="46"/>
      <c r="K1531" s="46"/>
      <c r="L1531" s="46"/>
    </row>
    <row r="1532" spans="1:12" ht="14.4" x14ac:dyDescent="0.25">
      <c r="A1532" s="384"/>
      <c r="B1532" s="16">
        <v>3295251164</v>
      </c>
      <c r="C1532" s="8">
        <v>17816450</v>
      </c>
      <c r="D1532" s="289" t="s">
        <v>3107</v>
      </c>
      <c r="E1532" s="16" t="s">
        <v>602</v>
      </c>
      <c r="F1532" s="44" t="s">
        <v>6</v>
      </c>
      <c r="G1532" s="17">
        <v>15728</v>
      </c>
      <c r="H1532" s="47">
        <f t="shared" si="29"/>
        <v>15728</v>
      </c>
      <c r="I1532" s="46"/>
      <c r="J1532" s="46"/>
      <c r="K1532" s="46"/>
      <c r="L1532" s="46"/>
    </row>
    <row r="1533" spans="1:12" ht="14.4" x14ac:dyDescent="0.25">
      <c r="A1533" s="384"/>
      <c r="B1533" s="16">
        <v>3295251165</v>
      </c>
      <c r="C1533" s="8">
        <v>17816500</v>
      </c>
      <c r="D1533" s="289" t="s">
        <v>3107</v>
      </c>
      <c r="E1533" s="16" t="s">
        <v>603</v>
      </c>
      <c r="F1533" s="44" t="s">
        <v>6</v>
      </c>
      <c r="G1533" s="17">
        <v>18928</v>
      </c>
      <c r="H1533" s="47">
        <f t="shared" si="29"/>
        <v>18928</v>
      </c>
      <c r="I1533" s="46"/>
      <c r="J1533" s="46"/>
      <c r="K1533" s="46"/>
      <c r="L1533" s="46"/>
    </row>
    <row r="1534" spans="1:12" ht="14.4" x14ac:dyDescent="0.25">
      <c r="A1534" s="384"/>
      <c r="B1534" s="16">
        <v>3295251166</v>
      </c>
      <c r="C1534" s="8">
        <v>17816560</v>
      </c>
      <c r="D1534" s="289" t="s">
        <v>3107</v>
      </c>
      <c r="E1534" s="16" t="s">
        <v>604</v>
      </c>
      <c r="F1534" s="44" t="s">
        <v>6</v>
      </c>
      <c r="G1534" s="17">
        <v>29325</v>
      </c>
      <c r="H1534" s="47">
        <f t="shared" si="29"/>
        <v>29325</v>
      </c>
      <c r="I1534" s="46"/>
      <c r="J1534" s="46"/>
      <c r="K1534" s="46"/>
      <c r="L1534" s="46"/>
    </row>
    <row r="1535" spans="1:12" ht="14.4" x14ac:dyDescent="0.25">
      <c r="A1535" s="384"/>
      <c r="B1535" s="16">
        <v>3295251167</v>
      </c>
      <c r="C1535" s="8">
        <v>17816630</v>
      </c>
      <c r="D1535" s="289" t="s">
        <v>3107</v>
      </c>
      <c r="E1535" s="16" t="s">
        <v>605</v>
      </c>
      <c r="F1535" s="44" t="s">
        <v>6</v>
      </c>
      <c r="G1535" s="17">
        <v>31988</v>
      </c>
      <c r="H1535" s="47">
        <f t="shared" si="29"/>
        <v>31988</v>
      </c>
      <c r="I1535" s="46"/>
      <c r="J1535" s="46"/>
      <c r="K1535" s="46"/>
      <c r="L1535" s="46"/>
    </row>
    <row r="1536" spans="1:12" ht="14.4" x14ac:dyDescent="0.25">
      <c r="A1536" s="384"/>
      <c r="B1536" s="16">
        <v>3295252303</v>
      </c>
      <c r="C1536" s="8">
        <v>17810200</v>
      </c>
      <c r="D1536" s="306">
        <v>8028742036370</v>
      </c>
      <c r="E1536" s="16" t="s">
        <v>606</v>
      </c>
      <c r="F1536" s="44" t="s">
        <v>6</v>
      </c>
      <c r="G1536" s="17">
        <v>2134</v>
      </c>
      <c r="H1536" s="47">
        <f t="shared" si="29"/>
        <v>2134</v>
      </c>
      <c r="I1536" s="46"/>
      <c r="J1536" s="46"/>
      <c r="K1536" s="46"/>
      <c r="L1536" s="46"/>
    </row>
    <row r="1537" spans="1:12" ht="14.4" x14ac:dyDescent="0.25">
      <c r="A1537" s="384"/>
      <c r="B1537" s="16">
        <v>3295252306</v>
      </c>
      <c r="C1537" s="8">
        <v>17810225</v>
      </c>
      <c r="D1537" s="306">
        <v>8028742036783</v>
      </c>
      <c r="E1537" s="16" t="s">
        <v>607</v>
      </c>
      <c r="F1537" s="44" t="s">
        <v>6</v>
      </c>
      <c r="G1537" s="17">
        <v>2373</v>
      </c>
      <c r="H1537" s="47">
        <f t="shared" si="29"/>
        <v>2373</v>
      </c>
      <c r="I1537" s="46"/>
      <c r="J1537" s="46"/>
      <c r="K1537" s="46"/>
      <c r="L1537" s="46"/>
    </row>
    <row r="1538" spans="1:12" ht="14.4" x14ac:dyDescent="0.25">
      <c r="A1538" s="384"/>
      <c r="B1538" s="16">
        <v>3295252308</v>
      </c>
      <c r="C1538" s="8">
        <v>17810250</v>
      </c>
      <c r="D1538" s="306">
        <v>8028742036394</v>
      </c>
      <c r="E1538" s="16" t="s">
        <v>608</v>
      </c>
      <c r="F1538" s="44" t="s">
        <v>6</v>
      </c>
      <c r="G1538" s="17">
        <v>2801</v>
      </c>
      <c r="H1538" s="47">
        <f t="shared" si="29"/>
        <v>2801</v>
      </c>
      <c r="I1538" s="46"/>
      <c r="J1538" s="46"/>
      <c r="K1538" s="46"/>
      <c r="L1538" s="46"/>
    </row>
    <row r="1539" spans="1:12" ht="14.4" x14ac:dyDescent="0.25">
      <c r="A1539" s="384"/>
      <c r="B1539" s="16">
        <v>3295252310</v>
      </c>
      <c r="C1539" s="8">
        <v>17810280</v>
      </c>
      <c r="D1539" s="306">
        <v>8028742036790</v>
      </c>
      <c r="E1539" s="16" t="s">
        <v>609</v>
      </c>
      <c r="F1539" s="44" t="s">
        <v>6</v>
      </c>
      <c r="G1539" s="17">
        <v>2666</v>
      </c>
      <c r="H1539" s="47">
        <f t="shared" si="29"/>
        <v>2666</v>
      </c>
      <c r="I1539" s="46"/>
      <c r="J1539" s="46"/>
      <c r="K1539" s="46"/>
      <c r="L1539" s="46"/>
    </row>
    <row r="1540" spans="1:12" ht="14.4" x14ac:dyDescent="0.25">
      <c r="A1540" s="384"/>
      <c r="B1540" s="16">
        <v>3295252312</v>
      </c>
      <c r="C1540" s="8">
        <v>17810315</v>
      </c>
      <c r="D1540" s="306">
        <v>8028742036806</v>
      </c>
      <c r="E1540" s="16" t="s">
        <v>610</v>
      </c>
      <c r="F1540" s="44" t="s">
        <v>6</v>
      </c>
      <c r="G1540" s="17">
        <v>3281</v>
      </c>
      <c r="H1540" s="47">
        <f t="shared" si="29"/>
        <v>3281</v>
      </c>
      <c r="I1540" s="46"/>
      <c r="J1540" s="46"/>
      <c r="K1540" s="46"/>
      <c r="L1540" s="46"/>
    </row>
    <row r="1541" spans="1:12" ht="14.4" x14ac:dyDescent="0.25">
      <c r="A1541" s="384"/>
      <c r="B1541" s="16">
        <v>3295252314</v>
      </c>
      <c r="C1541" s="8">
        <v>17810355</v>
      </c>
      <c r="D1541" s="306">
        <v>8028702039302</v>
      </c>
      <c r="E1541" s="16" t="s">
        <v>611</v>
      </c>
      <c r="F1541" s="44" t="s">
        <v>6</v>
      </c>
      <c r="G1541" s="17">
        <v>5466</v>
      </c>
      <c r="H1541" s="47">
        <f t="shared" si="29"/>
        <v>5466</v>
      </c>
      <c r="I1541" s="46"/>
      <c r="J1541" s="46"/>
      <c r="K1541" s="46"/>
      <c r="L1541" s="46"/>
    </row>
    <row r="1542" spans="1:12" ht="14.4" x14ac:dyDescent="0.25">
      <c r="A1542" s="384"/>
      <c r="B1542" s="16">
        <v>3295252316</v>
      </c>
      <c r="C1542" s="8">
        <v>17810400</v>
      </c>
      <c r="D1542" s="306">
        <v>8028742037223</v>
      </c>
      <c r="E1542" s="16" t="s">
        <v>612</v>
      </c>
      <c r="F1542" s="44" t="s">
        <v>6</v>
      </c>
      <c r="G1542" s="17">
        <v>6398</v>
      </c>
      <c r="H1542" s="47">
        <f t="shared" si="29"/>
        <v>6398</v>
      </c>
      <c r="I1542" s="46"/>
      <c r="J1542" s="46"/>
      <c r="K1542" s="46"/>
      <c r="L1542" s="46"/>
    </row>
    <row r="1543" spans="1:12" ht="14.4" x14ac:dyDescent="0.25">
      <c r="A1543" s="384"/>
      <c r="B1543" s="16">
        <v>3295252317</v>
      </c>
      <c r="C1543" s="8">
        <v>17810450</v>
      </c>
      <c r="D1543" s="289" t="s">
        <v>3107</v>
      </c>
      <c r="E1543" s="16" t="s">
        <v>613</v>
      </c>
      <c r="F1543" s="44" t="s">
        <v>6</v>
      </c>
      <c r="G1543" s="17">
        <v>10797</v>
      </c>
      <c r="H1543" s="47">
        <f t="shared" si="29"/>
        <v>10797</v>
      </c>
      <c r="I1543" s="46"/>
      <c r="J1543" s="46"/>
      <c r="K1543" s="46"/>
      <c r="L1543" s="46"/>
    </row>
    <row r="1544" spans="1:12" ht="14.4" x14ac:dyDescent="0.25">
      <c r="A1544" s="384"/>
      <c r="B1544" s="16">
        <v>3295252318</v>
      </c>
      <c r="C1544" s="8">
        <v>17810500</v>
      </c>
      <c r="D1544" s="289" t="s">
        <v>3107</v>
      </c>
      <c r="E1544" s="16" t="s">
        <v>614</v>
      </c>
      <c r="F1544" s="44" t="s">
        <v>6</v>
      </c>
      <c r="G1544" s="17">
        <v>9895</v>
      </c>
      <c r="H1544" s="47">
        <f t="shared" si="29"/>
        <v>9895</v>
      </c>
      <c r="I1544" s="46"/>
      <c r="J1544" s="46"/>
      <c r="K1544" s="46"/>
      <c r="L1544" s="46"/>
    </row>
    <row r="1545" spans="1:12" ht="14.4" x14ac:dyDescent="0.25">
      <c r="A1545" s="384"/>
      <c r="B1545" s="16">
        <v>3295252319</v>
      </c>
      <c r="C1545" s="8">
        <v>17810560</v>
      </c>
      <c r="D1545" s="289" t="s">
        <v>3107</v>
      </c>
      <c r="E1545" s="16" t="s">
        <v>615</v>
      </c>
      <c r="F1545" s="44" t="s">
        <v>6</v>
      </c>
      <c r="G1545" s="17">
        <v>13996</v>
      </c>
      <c r="H1545" s="47">
        <f t="shared" si="29"/>
        <v>13996</v>
      </c>
      <c r="I1545" s="46"/>
      <c r="J1545" s="46"/>
      <c r="K1545" s="46"/>
      <c r="L1545" s="46"/>
    </row>
    <row r="1546" spans="1:12" ht="14.4" x14ac:dyDescent="0.25">
      <c r="A1546" s="384"/>
      <c r="B1546" s="16">
        <v>3295252320</v>
      </c>
      <c r="C1546" s="8">
        <v>17810630</v>
      </c>
      <c r="D1546" s="289" t="s">
        <v>3107</v>
      </c>
      <c r="E1546" s="16" t="s">
        <v>616</v>
      </c>
      <c r="F1546" s="44" t="s">
        <v>6</v>
      </c>
      <c r="G1546" s="17">
        <v>10833</v>
      </c>
      <c r="H1546" s="47">
        <f t="shared" si="29"/>
        <v>10833</v>
      </c>
      <c r="I1546" s="46"/>
      <c r="J1546" s="46"/>
      <c r="K1546" s="46"/>
      <c r="L1546" s="46"/>
    </row>
    <row r="1547" spans="1:12" ht="14.4" x14ac:dyDescent="0.25">
      <c r="A1547" s="245" t="s">
        <v>32</v>
      </c>
      <c r="B1547" s="16">
        <v>3295252277</v>
      </c>
      <c r="C1547" s="8" t="s">
        <v>3856</v>
      </c>
      <c r="D1547" s="306">
        <v>8028742039180</v>
      </c>
      <c r="E1547" s="16" t="s">
        <v>617</v>
      </c>
      <c r="F1547" s="44" t="s">
        <v>6</v>
      </c>
      <c r="G1547" s="17">
        <v>282</v>
      </c>
      <c r="H1547" s="47">
        <f t="shared" si="29"/>
        <v>282</v>
      </c>
      <c r="I1547" s="46"/>
      <c r="J1547" s="46"/>
      <c r="K1547" s="46"/>
      <c r="L1547" s="46"/>
    </row>
    <row r="1548" spans="1:12" ht="14.4" x14ac:dyDescent="0.25">
      <c r="A1548" s="384"/>
      <c r="B1548" s="16">
        <v>3295252279</v>
      </c>
      <c r="C1548" s="8" t="s">
        <v>3857</v>
      </c>
      <c r="D1548" s="306">
        <v>8028742039173</v>
      </c>
      <c r="E1548" s="16" t="s">
        <v>618</v>
      </c>
      <c r="F1548" s="44" t="s">
        <v>6</v>
      </c>
      <c r="G1548" s="17">
        <v>330</v>
      </c>
      <c r="H1548" s="47">
        <f t="shared" si="29"/>
        <v>330</v>
      </c>
      <c r="I1548" s="46"/>
      <c r="J1548" s="46"/>
      <c r="K1548" s="46"/>
      <c r="L1548" s="46"/>
    </row>
    <row r="1549" spans="1:12" ht="14.4" x14ac:dyDescent="0.25">
      <c r="A1549" s="384"/>
      <c r="B1549" s="16">
        <v>3295252281</v>
      </c>
      <c r="C1549" s="8" t="s">
        <v>3858</v>
      </c>
      <c r="D1549" s="306">
        <v>8028742037933</v>
      </c>
      <c r="E1549" s="16" t="s">
        <v>619</v>
      </c>
      <c r="F1549" s="44" t="s">
        <v>6</v>
      </c>
      <c r="G1549" s="17">
        <v>410</v>
      </c>
      <c r="H1549" s="47">
        <f t="shared" si="29"/>
        <v>410</v>
      </c>
      <c r="I1549" s="46"/>
      <c r="J1549" s="46"/>
      <c r="K1549" s="46"/>
      <c r="L1549" s="46"/>
    </row>
    <row r="1550" spans="1:12" ht="14.4" x14ac:dyDescent="0.25">
      <c r="A1550" s="384"/>
      <c r="B1550" s="16">
        <v>3295252283</v>
      </c>
      <c r="C1550" s="8" t="s">
        <v>3859</v>
      </c>
      <c r="D1550" s="306">
        <v>8028742037926</v>
      </c>
      <c r="E1550" s="16" t="s">
        <v>620</v>
      </c>
      <c r="F1550" s="44" t="s">
        <v>6</v>
      </c>
      <c r="G1550" s="17">
        <v>482</v>
      </c>
      <c r="H1550" s="47">
        <f t="shared" si="29"/>
        <v>482</v>
      </c>
      <c r="I1550" s="46"/>
      <c r="J1550" s="46"/>
      <c r="K1550" s="46"/>
      <c r="L1550" s="46"/>
    </row>
    <row r="1551" spans="1:12" ht="14.4" x14ac:dyDescent="0.25">
      <c r="A1551" s="384"/>
      <c r="B1551" s="16">
        <v>3295252285</v>
      </c>
      <c r="C1551" s="8" t="s">
        <v>3860</v>
      </c>
      <c r="D1551" s="306">
        <v>8028742034727</v>
      </c>
      <c r="E1551" s="16" t="s">
        <v>621</v>
      </c>
      <c r="F1551" s="44" t="s">
        <v>6</v>
      </c>
      <c r="G1551" s="17">
        <v>601</v>
      </c>
      <c r="H1551" s="47">
        <f t="shared" si="29"/>
        <v>601</v>
      </c>
      <c r="I1551" s="46"/>
      <c r="J1551" s="46"/>
      <c r="K1551" s="46"/>
      <c r="L1551" s="46"/>
    </row>
    <row r="1552" spans="1:12" ht="14.4" x14ac:dyDescent="0.25">
      <c r="A1552" s="384"/>
      <c r="B1552" s="16">
        <v>3295252287</v>
      </c>
      <c r="C1552" s="8" t="s">
        <v>3861</v>
      </c>
      <c r="D1552" s="306">
        <v>8028742037193</v>
      </c>
      <c r="E1552" s="16" t="s">
        <v>622</v>
      </c>
      <c r="F1552" s="44" t="s">
        <v>6</v>
      </c>
      <c r="G1552" s="17">
        <v>678</v>
      </c>
      <c r="H1552" s="47">
        <f t="shared" si="29"/>
        <v>678</v>
      </c>
      <c r="I1552" s="46"/>
      <c r="J1552" s="46"/>
      <c r="K1552" s="46"/>
      <c r="L1552" s="46"/>
    </row>
    <row r="1553" spans="1:12" ht="14.4" x14ac:dyDescent="0.25">
      <c r="A1553" s="384"/>
      <c r="B1553" s="16">
        <v>3295252289</v>
      </c>
      <c r="C1553" s="8" t="s">
        <v>3862</v>
      </c>
      <c r="D1553" s="306">
        <v>8028742034536</v>
      </c>
      <c r="E1553" s="16" t="s">
        <v>623</v>
      </c>
      <c r="F1553" s="44" t="s">
        <v>6</v>
      </c>
      <c r="G1553" s="17">
        <v>781</v>
      </c>
      <c r="H1553" s="47">
        <f t="shared" si="29"/>
        <v>781</v>
      </c>
      <c r="I1553" s="46"/>
      <c r="J1553" s="46"/>
      <c r="K1553" s="46"/>
      <c r="L1553" s="46"/>
    </row>
    <row r="1554" spans="1:12" ht="14.4" x14ac:dyDescent="0.25">
      <c r="A1554" s="384"/>
      <c r="B1554" s="16">
        <v>3295252292</v>
      </c>
      <c r="C1554" s="8" t="s">
        <v>3863</v>
      </c>
      <c r="D1554" s="306">
        <v>8028742034703</v>
      </c>
      <c r="E1554" s="16" t="s">
        <v>624</v>
      </c>
      <c r="F1554" s="44" t="s">
        <v>6</v>
      </c>
      <c r="G1554" s="17">
        <v>878</v>
      </c>
      <c r="H1554" s="47">
        <f t="shared" si="29"/>
        <v>878</v>
      </c>
      <c r="I1554" s="46"/>
      <c r="J1554" s="46"/>
      <c r="K1554" s="46"/>
      <c r="L1554" s="46"/>
    </row>
    <row r="1555" spans="1:12" ht="14.4" x14ac:dyDescent="0.25">
      <c r="A1555" s="384"/>
      <c r="B1555" s="16">
        <v>3295252294</v>
      </c>
      <c r="C1555" s="8" t="s">
        <v>3864</v>
      </c>
      <c r="D1555" s="306">
        <v>8028742034543</v>
      </c>
      <c r="E1555" s="16" t="s">
        <v>625</v>
      </c>
      <c r="F1555" s="44" t="s">
        <v>6</v>
      </c>
      <c r="G1555" s="17">
        <v>1000</v>
      </c>
      <c r="H1555" s="47">
        <f t="shared" si="29"/>
        <v>1000</v>
      </c>
      <c r="I1555" s="46"/>
      <c r="J1555" s="46"/>
      <c r="K1555" s="46"/>
      <c r="L1555" s="46"/>
    </row>
    <row r="1556" spans="1:12" ht="14.4" x14ac:dyDescent="0.25">
      <c r="A1556" s="241"/>
      <c r="B1556" s="16">
        <v>3295252296</v>
      </c>
      <c r="C1556" s="8" t="s">
        <v>3865</v>
      </c>
      <c r="D1556" s="306">
        <v>8028742037209</v>
      </c>
      <c r="E1556" s="16" t="s">
        <v>626</v>
      </c>
      <c r="F1556" s="44" t="s">
        <v>6</v>
      </c>
      <c r="G1556" s="17">
        <v>1386</v>
      </c>
      <c r="H1556" s="47">
        <f t="shared" si="29"/>
        <v>1386</v>
      </c>
      <c r="I1556" s="46"/>
      <c r="J1556" s="46"/>
      <c r="K1556" s="46"/>
      <c r="L1556" s="46"/>
    </row>
    <row r="1557" spans="1:12" ht="14.4" x14ac:dyDescent="0.25">
      <c r="A1557" s="384"/>
      <c r="B1557" s="16">
        <v>3295252298</v>
      </c>
      <c r="C1557" s="8" t="s">
        <v>3866</v>
      </c>
      <c r="D1557" s="306">
        <v>8028742034710</v>
      </c>
      <c r="E1557" s="16" t="s">
        <v>627</v>
      </c>
      <c r="F1557" s="44" t="s">
        <v>6</v>
      </c>
      <c r="G1557" s="17">
        <v>1623</v>
      </c>
      <c r="H1557" s="47">
        <f t="shared" si="29"/>
        <v>1623</v>
      </c>
      <c r="I1557" s="46"/>
      <c r="J1557" s="46"/>
      <c r="K1557" s="46"/>
      <c r="L1557" s="46"/>
    </row>
    <row r="1558" spans="1:12" ht="14.4" x14ac:dyDescent="0.25">
      <c r="A1558" s="384"/>
      <c r="B1558" s="16">
        <v>3295252300</v>
      </c>
      <c r="C1558" s="8" t="s">
        <v>3867</v>
      </c>
      <c r="D1558" s="306">
        <v>8028742037216</v>
      </c>
      <c r="E1558" s="16" t="s">
        <v>628</v>
      </c>
      <c r="F1558" s="44" t="s">
        <v>6</v>
      </c>
      <c r="G1558" s="17">
        <v>1790</v>
      </c>
      <c r="H1558" s="47">
        <f t="shared" ref="H1558:H1566" si="30">G1558*(100-$H$980)/100</f>
        <v>1790</v>
      </c>
      <c r="I1558" s="46"/>
      <c r="J1558" s="46"/>
      <c r="K1558" s="46"/>
      <c r="L1558" s="46"/>
    </row>
    <row r="1559" spans="1:12" ht="14.4" x14ac:dyDescent="0.25">
      <c r="A1559" s="384"/>
      <c r="B1559" s="16">
        <v>3295252302</v>
      </c>
      <c r="C1559" s="8" t="s">
        <v>3868</v>
      </c>
      <c r="D1559" s="306">
        <v>8028742035380</v>
      </c>
      <c r="E1559" s="16" t="s">
        <v>629</v>
      </c>
      <c r="F1559" s="44" t="s">
        <v>6</v>
      </c>
      <c r="G1559" s="17">
        <v>2454</v>
      </c>
      <c r="H1559" s="47">
        <f t="shared" si="30"/>
        <v>2454</v>
      </c>
      <c r="I1559" s="46"/>
      <c r="J1559" s="46"/>
      <c r="K1559" s="46"/>
      <c r="L1559" s="46"/>
    </row>
    <row r="1560" spans="1:12" ht="14.4" x14ac:dyDescent="0.25">
      <c r="A1560" s="384"/>
      <c r="B1560" s="16">
        <v>3295252304</v>
      </c>
      <c r="C1560" s="8" t="s">
        <v>3869</v>
      </c>
      <c r="D1560" s="306">
        <v>8028742035533</v>
      </c>
      <c r="E1560" s="16" t="s">
        <v>630</v>
      </c>
      <c r="F1560" s="44" t="s">
        <v>6</v>
      </c>
      <c r="G1560" s="17">
        <v>2454</v>
      </c>
      <c r="H1560" s="47">
        <f t="shared" si="30"/>
        <v>2454</v>
      </c>
      <c r="I1560" s="46"/>
      <c r="J1560" s="46"/>
      <c r="K1560" s="46"/>
      <c r="L1560" s="46"/>
    </row>
    <row r="1561" spans="1:12" ht="14.4" x14ac:dyDescent="0.25">
      <c r="A1561" s="384"/>
      <c r="B1561" s="16">
        <v>3295252305</v>
      </c>
      <c r="C1561" s="8" t="s">
        <v>3870</v>
      </c>
      <c r="D1561" s="306">
        <v>8028742039043</v>
      </c>
      <c r="E1561" s="16" t="s">
        <v>631</v>
      </c>
      <c r="F1561" s="44" t="s">
        <v>6</v>
      </c>
      <c r="G1561" s="17">
        <v>3218</v>
      </c>
      <c r="H1561" s="47">
        <f t="shared" si="30"/>
        <v>3218</v>
      </c>
      <c r="I1561" s="46"/>
      <c r="J1561" s="46"/>
      <c r="K1561" s="46"/>
      <c r="L1561" s="46"/>
    </row>
    <row r="1562" spans="1:12" ht="14.4" x14ac:dyDescent="0.25">
      <c r="A1562" s="384"/>
      <c r="B1562" s="16">
        <v>3295252307</v>
      </c>
      <c r="C1562" s="8" t="s">
        <v>3871</v>
      </c>
      <c r="D1562" s="306">
        <v>8028742036240</v>
      </c>
      <c r="E1562" s="16" t="s">
        <v>632</v>
      </c>
      <c r="F1562" s="44" t="s">
        <v>6</v>
      </c>
      <c r="G1562" s="17">
        <v>3300</v>
      </c>
      <c r="H1562" s="47">
        <f t="shared" si="30"/>
        <v>3300</v>
      </c>
      <c r="I1562" s="46"/>
      <c r="J1562" s="46"/>
      <c r="K1562" s="46"/>
      <c r="L1562" s="46"/>
    </row>
    <row r="1563" spans="1:12" ht="14.4" x14ac:dyDescent="0.25">
      <c r="A1563" s="384"/>
      <c r="B1563" s="16">
        <v>3295252309</v>
      </c>
      <c r="C1563" s="8" t="s">
        <v>3872</v>
      </c>
      <c r="D1563" s="306">
        <v>8028742037735</v>
      </c>
      <c r="E1563" s="16" t="s">
        <v>633</v>
      </c>
      <c r="F1563" s="44" t="s">
        <v>6</v>
      </c>
      <c r="G1563" s="17">
        <v>3422</v>
      </c>
      <c r="H1563" s="47">
        <f t="shared" si="30"/>
        <v>3422</v>
      </c>
      <c r="I1563" s="46"/>
      <c r="J1563" s="46"/>
      <c r="K1563" s="46"/>
      <c r="L1563" s="46"/>
    </row>
    <row r="1564" spans="1:12" ht="14.4" x14ac:dyDescent="0.25">
      <c r="A1564" s="384"/>
      <c r="B1564" s="16">
        <v>3295252311</v>
      </c>
      <c r="C1564" s="8" t="s">
        <v>3873</v>
      </c>
      <c r="D1564" s="306">
        <v>8028742036257</v>
      </c>
      <c r="E1564" s="16" t="s">
        <v>634</v>
      </c>
      <c r="F1564" s="44" t="s">
        <v>6</v>
      </c>
      <c r="G1564" s="17">
        <v>5410</v>
      </c>
      <c r="H1564" s="47">
        <f t="shared" si="30"/>
        <v>5410</v>
      </c>
      <c r="I1564" s="46"/>
      <c r="J1564" s="46"/>
      <c r="K1564" s="46"/>
      <c r="L1564" s="46"/>
    </row>
    <row r="1565" spans="1:12" ht="14.4" x14ac:dyDescent="0.25">
      <c r="A1565" s="384"/>
      <c r="B1565" s="16">
        <v>3295252313</v>
      </c>
      <c r="C1565" s="8" t="s">
        <v>3874</v>
      </c>
      <c r="D1565" s="306">
        <v>8028742039272</v>
      </c>
      <c r="E1565" s="16" t="s">
        <v>635</v>
      </c>
      <c r="F1565" s="44" t="s">
        <v>6</v>
      </c>
      <c r="G1565" s="17">
        <v>12003</v>
      </c>
      <c r="H1565" s="47">
        <f t="shared" si="30"/>
        <v>12003</v>
      </c>
      <c r="I1565" s="46"/>
      <c r="J1565" s="46"/>
      <c r="K1565" s="46"/>
      <c r="L1565" s="46"/>
    </row>
    <row r="1566" spans="1:12" ht="14.4" x14ac:dyDescent="0.25">
      <c r="A1566" s="384"/>
      <c r="B1566" s="16">
        <v>3295252315</v>
      </c>
      <c r="C1566" s="8" t="s">
        <v>3875</v>
      </c>
      <c r="D1566" s="306">
        <v>8028742038350</v>
      </c>
      <c r="E1566" s="16" t="s">
        <v>636</v>
      </c>
      <c r="F1566" s="44" t="s">
        <v>6</v>
      </c>
      <c r="G1566" s="17">
        <v>12098</v>
      </c>
      <c r="H1566" s="47">
        <f t="shared" si="30"/>
        <v>12098</v>
      </c>
      <c r="I1566" s="46"/>
      <c r="J1566" s="46"/>
      <c r="K1566" s="46"/>
      <c r="L1566" s="46"/>
    </row>
    <row r="1567" spans="1:12" ht="17.399999999999999" x14ac:dyDescent="0.25">
      <c r="A1567" s="224" t="s">
        <v>3264</v>
      </c>
      <c r="B1567" s="225"/>
      <c r="C1567" s="225"/>
      <c r="D1567" s="239"/>
      <c r="E1567" s="225"/>
      <c r="F1567" s="216"/>
      <c r="G1567" s="208"/>
      <c r="H1567" s="217">
        <v>0</v>
      </c>
      <c r="I1567" s="286" t="s">
        <v>3322</v>
      </c>
      <c r="J1567" s="219"/>
      <c r="K1567" s="218"/>
      <c r="L1567" s="287" t="s">
        <v>252</v>
      </c>
    </row>
    <row r="1568" spans="1:12" ht="27.6" x14ac:dyDescent="0.25">
      <c r="A1568" s="211" t="s">
        <v>2</v>
      </c>
      <c r="B1568" s="212" t="s">
        <v>3278</v>
      </c>
      <c r="C1568" s="212" t="s">
        <v>3277</v>
      </c>
      <c r="D1568" s="212" t="s">
        <v>3332</v>
      </c>
      <c r="E1568" s="212" t="s">
        <v>3</v>
      </c>
      <c r="F1568" s="212" t="s">
        <v>4</v>
      </c>
      <c r="G1568" s="213"/>
      <c r="H1568" s="213" t="s">
        <v>8</v>
      </c>
      <c r="I1568" s="293" t="s">
        <v>3325</v>
      </c>
      <c r="J1568" s="294" t="s">
        <v>3330</v>
      </c>
      <c r="K1568" s="294" t="s">
        <v>3327</v>
      </c>
      <c r="L1568" s="213" t="s">
        <v>3328</v>
      </c>
    </row>
    <row r="1569" spans="1:12" ht="13.8" x14ac:dyDescent="0.25">
      <c r="A1569" s="384" t="s">
        <v>36</v>
      </c>
      <c r="B1569" s="27">
        <v>3295272036</v>
      </c>
      <c r="C1569" s="183">
        <v>20116016</v>
      </c>
      <c r="D1569" s="306">
        <v>8435006818397</v>
      </c>
      <c r="E1569" s="16" t="s">
        <v>3498</v>
      </c>
      <c r="F1569" s="23" t="s">
        <v>35</v>
      </c>
      <c r="G1569" s="17">
        <v>48</v>
      </c>
      <c r="H1569" s="24">
        <f t="shared" ref="H1569:H1632" si="31">G1569*(100-$H$1567)/100</f>
        <v>48</v>
      </c>
      <c r="I1569" s="25">
        <v>50</v>
      </c>
      <c r="J1569" s="25"/>
      <c r="K1569" s="25"/>
      <c r="L1569" s="25"/>
    </row>
    <row r="1570" spans="1:12" ht="13.8" x14ac:dyDescent="0.25">
      <c r="A1570" s="384"/>
      <c r="B1570" s="27">
        <v>3295272037</v>
      </c>
      <c r="C1570" s="183">
        <v>20116020</v>
      </c>
      <c r="D1570" s="306">
        <v>8435006818403</v>
      </c>
      <c r="E1570" s="16" t="s">
        <v>3499</v>
      </c>
      <c r="F1570" s="23" t="s">
        <v>35</v>
      </c>
      <c r="G1570" s="17">
        <v>48</v>
      </c>
      <c r="H1570" s="24">
        <f t="shared" si="31"/>
        <v>48</v>
      </c>
      <c r="I1570" s="25">
        <v>50</v>
      </c>
      <c r="J1570" s="25"/>
      <c r="K1570" s="25"/>
      <c r="L1570" s="25"/>
    </row>
    <row r="1571" spans="1:12" ht="13.8" x14ac:dyDescent="0.25">
      <c r="A1571" s="384"/>
      <c r="B1571" s="27">
        <v>3295272038</v>
      </c>
      <c r="C1571" s="183">
        <v>20116025</v>
      </c>
      <c r="D1571" s="306">
        <v>8435006818410</v>
      </c>
      <c r="E1571" s="16" t="s">
        <v>3500</v>
      </c>
      <c r="F1571" s="23" t="s">
        <v>35</v>
      </c>
      <c r="G1571" s="17">
        <v>59</v>
      </c>
      <c r="H1571" s="24">
        <f t="shared" si="31"/>
        <v>59</v>
      </c>
      <c r="I1571" s="25">
        <v>40</v>
      </c>
      <c r="J1571" s="25"/>
      <c r="K1571" s="25"/>
      <c r="L1571" s="25"/>
    </row>
    <row r="1572" spans="1:12" ht="13.8" x14ac:dyDescent="0.25">
      <c r="A1572" s="384"/>
      <c r="B1572" s="27">
        <v>3295272039</v>
      </c>
      <c r="C1572" s="183">
        <v>20116032</v>
      </c>
      <c r="D1572" s="306">
        <v>8435006818427</v>
      </c>
      <c r="E1572" s="16" t="s">
        <v>3501</v>
      </c>
      <c r="F1572" s="23" t="s">
        <v>35</v>
      </c>
      <c r="G1572" s="17">
        <v>77</v>
      </c>
      <c r="H1572" s="24">
        <f t="shared" si="31"/>
        <v>77</v>
      </c>
      <c r="I1572" s="25">
        <v>25</v>
      </c>
      <c r="J1572" s="25"/>
      <c r="K1572" s="25"/>
      <c r="L1572" s="25"/>
    </row>
    <row r="1573" spans="1:12" ht="13.8" x14ac:dyDescent="0.25">
      <c r="A1573" s="384"/>
      <c r="B1573" s="27">
        <v>3295272040</v>
      </c>
      <c r="C1573" s="183">
        <v>20116040</v>
      </c>
      <c r="D1573" s="306">
        <v>8435006818434</v>
      </c>
      <c r="E1573" s="16" t="s">
        <v>3502</v>
      </c>
      <c r="F1573" s="23" t="s">
        <v>35</v>
      </c>
      <c r="G1573" s="17">
        <v>122</v>
      </c>
      <c r="H1573" s="24">
        <f t="shared" si="31"/>
        <v>122</v>
      </c>
      <c r="I1573" s="25">
        <v>13</v>
      </c>
      <c r="J1573" s="25"/>
      <c r="K1573" s="25"/>
      <c r="L1573" s="25"/>
    </row>
    <row r="1574" spans="1:12" ht="13.8" x14ac:dyDescent="0.25">
      <c r="A1574" s="384"/>
      <c r="B1574" s="27">
        <v>3295272041</v>
      </c>
      <c r="C1574" s="183">
        <v>20116050</v>
      </c>
      <c r="D1574" s="306">
        <v>8435006818441</v>
      </c>
      <c r="E1574" s="16" t="s">
        <v>3503</v>
      </c>
      <c r="F1574" s="23" t="s">
        <v>35</v>
      </c>
      <c r="G1574" s="17">
        <v>168</v>
      </c>
      <c r="H1574" s="24">
        <f t="shared" si="31"/>
        <v>168</v>
      </c>
      <c r="I1574" s="25">
        <v>15</v>
      </c>
      <c r="J1574" s="25"/>
      <c r="K1574" s="25"/>
      <c r="L1574" s="25"/>
    </row>
    <row r="1575" spans="1:12" ht="13.8" x14ac:dyDescent="0.25">
      <c r="A1575" s="384"/>
      <c r="B1575" s="27">
        <v>3295272042</v>
      </c>
      <c r="C1575" s="183">
        <v>20116063</v>
      </c>
      <c r="D1575" s="306">
        <v>8435006818458</v>
      </c>
      <c r="E1575" s="16" t="s">
        <v>3504</v>
      </c>
      <c r="F1575" s="23" t="s">
        <v>35</v>
      </c>
      <c r="G1575" s="17">
        <v>227</v>
      </c>
      <c r="H1575" s="24">
        <f t="shared" si="31"/>
        <v>227</v>
      </c>
      <c r="I1575" s="25">
        <v>17</v>
      </c>
      <c r="J1575" s="25"/>
      <c r="K1575" s="25"/>
      <c r="L1575" s="25"/>
    </row>
    <row r="1576" spans="1:12" ht="13.8" x14ac:dyDescent="0.25">
      <c r="A1576" s="384"/>
      <c r="B1576" s="27">
        <v>3295272043</v>
      </c>
      <c r="C1576" s="183">
        <v>20116075</v>
      </c>
      <c r="D1576" s="306">
        <v>8435006818465</v>
      </c>
      <c r="E1576" s="16" t="s">
        <v>3505</v>
      </c>
      <c r="F1576" s="23" t="s">
        <v>35</v>
      </c>
      <c r="G1576" s="17">
        <v>474</v>
      </c>
      <c r="H1576" s="24">
        <f t="shared" si="31"/>
        <v>474</v>
      </c>
      <c r="I1576" s="25">
        <v>14</v>
      </c>
      <c r="J1576" s="25"/>
      <c r="K1576" s="25"/>
      <c r="L1576" s="25"/>
    </row>
    <row r="1577" spans="1:12" ht="13.8" x14ac:dyDescent="0.25">
      <c r="A1577" s="384"/>
      <c r="B1577" s="27">
        <v>3295272044</v>
      </c>
      <c r="C1577" s="183">
        <v>20116090</v>
      </c>
      <c r="D1577" s="306">
        <v>8435006818472</v>
      </c>
      <c r="E1577" s="16" t="s">
        <v>3506</v>
      </c>
      <c r="F1577" s="23" t="s">
        <v>35</v>
      </c>
      <c r="G1577" s="17">
        <v>720</v>
      </c>
      <c r="H1577" s="24">
        <f t="shared" si="31"/>
        <v>720</v>
      </c>
      <c r="I1577" s="25">
        <v>8</v>
      </c>
      <c r="J1577" s="25"/>
      <c r="K1577" s="25"/>
      <c r="L1577" s="25"/>
    </row>
    <row r="1578" spans="1:12" ht="13.8" x14ac:dyDescent="0.25">
      <c r="A1578" s="384"/>
      <c r="B1578" s="27">
        <v>3295272045</v>
      </c>
      <c r="C1578" s="183">
        <v>20116110</v>
      </c>
      <c r="D1578" s="306">
        <v>8435006818489</v>
      </c>
      <c r="E1578" s="16" t="s">
        <v>3507</v>
      </c>
      <c r="F1578" s="23" t="s">
        <v>35</v>
      </c>
      <c r="G1578" s="17">
        <v>1343</v>
      </c>
      <c r="H1578" s="24">
        <f t="shared" si="31"/>
        <v>1343</v>
      </c>
      <c r="I1578" s="25">
        <v>4</v>
      </c>
      <c r="J1578" s="25"/>
      <c r="K1578" s="25"/>
      <c r="L1578" s="25"/>
    </row>
    <row r="1579" spans="1:12" ht="13.8" x14ac:dyDescent="0.25">
      <c r="A1579" s="245" t="s">
        <v>37</v>
      </c>
      <c r="B1579" s="27">
        <v>3295272206</v>
      </c>
      <c r="C1579" s="183">
        <v>22516050</v>
      </c>
      <c r="D1579" s="306">
        <v>8435006820079</v>
      </c>
      <c r="E1579" s="16" t="s">
        <v>3508</v>
      </c>
      <c r="F1579" s="23" t="s">
        <v>35</v>
      </c>
      <c r="G1579" s="17">
        <v>194</v>
      </c>
      <c r="H1579" s="24">
        <f t="shared" si="31"/>
        <v>194</v>
      </c>
      <c r="I1579" s="25">
        <v>15</v>
      </c>
      <c r="J1579" s="25"/>
      <c r="K1579" s="25"/>
      <c r="L1579" s="25"/>
    </row>
    <row r="1580" spans="1:12" ht="13.8" x14ac:dyDescent="0.25">
      <c r="A1580" s="384"/>
      <c r="B1580" s="27">
        <v>3295272207</v>
      </c>
      <c r="C1580" s="183">
        <v>22516063</v>
      </c>
      <c r="D1580" s="306">
        <v>8435006820086</v>
      </c>
      <c r="E1580" s="16" t="s">
        <v>3509</v>
      </c>
      <c r="F1580" s="23" t="s">
        <v>35</v>
      </c>
      <c r="G1580" s="17">
        <v>264</v>
      </c>
      <c r="H1580" s="24">
        <f t="shared" si="31"/>
        <v>264</v>
      </c>
      <c r="I1580" s="25">
        <v>17</v>
      </c>
      <c r="J1580" s="25"/>
      <c r="K1580" s="25"/>
      <c r="L1580" s="25"/>
    </row>
    <row r="1581" spans="1:12" ht="13.8" x14ac:dyDescent="0.25">
      <c r="A1581" s="384"/>
      <c r="B1581" s="27">
        <v>3295272208</v>
      </c>
      <c r="C1581" s="183">
        <v>22516075</v>
      </c>
      <c r="D1581" s="306">
        <v>8435006820093</v>
      </c>
      <c r="E1581" s="16" t="s">
        <v>3510</v>
      </c>
      <c r="F1581" s="23" t="s">
        <v>35</v>
      </c>
      <c r="G1581" s="17">
        <v>550</v>
      </c>
      <c r="H1581" s="24">
        <f t="shared" si="31"/>
        <v>550</v>
      </c>
      <c r="I1581" s="25">
        <v>14</v>
      </c>
      <c r="J1581" s="25"/>
      <c r="K1581" s="25"/>
      <c r="L1581" s="25"/>
    </row>
    <row r="1582" spans="1:12" ht="13.8" x14ac:dyDescent="0.25">
      <c r="A1582" s="384"/>
      <c r="B1582" s="27">
        <v>3295272209</v>
      </c>
      <c r="C1582" s="183">
        <v>22516090</v>
      </c>
      <c r="D1582" s="306">
        <v>8435006820109</v>
      </c>
      <c r="E1582" s="16" t="s">
        <v>3511</v>
      </c>
      <c r="F1582" s="23" t="s">
        <v>35</v>
      </c>
      <c r="G1582" s="17">
        <v>833</v>
      </c>
      <c r="H1582" s="24">
        <f t="shared" si="31"/>
        <v>833</v>
      </c>
      <c r="I1582" s="25">
        <v>8</v>
      </c>
      <c r="J1582" s="25"/>
      <c r="K1582" s="25"/>
      <c r="L1582" s="25"/>
    </row>
    <row r="1583" spans="1:12" ht="13.8" x14ac:dyDescent="0.25">
      <c r="A1583" s="247"/>
      <c r="B1583" s="27">
        <v>3295272210</v>
      </c>
      <c r="C1583" s="183">
        <v>22516110</v>
      </c>
      <c r="D1583" s="306">
        <v>8435006820116</v>
      </c>
      <c r="E1583" s="16" t="s">
        <v>3512</v>
      </c>
      <c r="F1583" s="23" t="s">
        <v>35</v>
      </c>
      <c r="G1583" s="17">
        <v>1554</v>
      </c>
      <c r="H1583" s="24">
        <f t="shared" si="31"/>
        <v>1554</v>
      </c>
      <c r="I1583" s="25">
        <v>4</v>
      </c>
      <c r="J1583" s="25"/>
      <c r="K1583" s="25"/>
      <c r="L1583" s="25"/>
    </row>
    <row r="1584" spans="1:12" ht="13.8" x14ac:dyDescent="0.25">
      <c r="A1584" s="384" t="s">
        <v>38</v>
      </c>
      <c r="B1584" s="27">
        <v>3295272046</v>
      </c>
      <c r="C1584" s="183">
        <v>2071602016</v>
      </c>
      <c r="D1584" s="306">
        <v>8435006818496</v>
      </c>
      <c r="E1584" s="16" t="s">
        <v>3513</v>
      </c>
      <c r="F1584" s="23" t="s">
        <v>35</v>
      </c>
      <c r="G1584" s="17">
        <v>58</v>
      </c>
      <c r="H1584" s="24">
        <f t="shared" si="31"/>
        <v>58</v>
      </c>
      <c r="I1584" s="25">
        <v>45</v>
      </c>
      <c r="J1584" s="25"/>
      <c r="K1584" s="25"/>
      <c r="L1584" s="25"/>
    </row>
    <row r="1585" spans="1:12" ht="13.8" x14ac:dyDescent="0.25">
      <c r="A1585" s="384"/>
      <c r="B1585" s="27">
        <v>3295272047</v>
      </c>
      <c r="C1585" s="183">
        <v>2071602516</v>
      </c>
      <c r="D1585" s="306">
        <v>8435006818502</v>
      </c>
      <c r="E1585" s="16" t="s">
        <v>3514</v>
      </c>
      <c r="F1585" s="23" t="s">
        <v>35</v>
      </c>
      <c r="G1585" s="17">
        <v>59</v>
      </c>
      <c r="H1585" s="24">
        <f t="shared" si="31"/>
        <v>59</v>
      </c>
      <c r="I1585" s="25">
        <v>45</v>
      </c>
      <c r="J1585" s="25"/>
      <c r="K1585" s="25"/>
      <c r="L1585" s="25"/>
    </row>
    <row r="1586" spans="1:12" ht="13.8" x14ac:dyDescent="0.25">
      <c r="A1586" s="384"/>
      <c r="B1586" s="27">
        <v>3295272048</v>
      </c>
      <c r="C1586" s="183">
        <v>2071602520</v>
      </c>
      <c r="D1586" s="306">
        <v>8435006818519</v>
      </c>
      <c r="E1586" s="16" t="s">
        <v>3515</v>
      </c>
      <c r="F1586" s="23" t="s">
        <v>35</v>
      </c>
      <c r="G1586" s="17">
        <v>59</v>
      </c>
      <c r="H1586" s="24">
        <f t="shared" si="31"/>
        <v>59</v>
      </c>
      <c r="I1586" s="25">
        <v>45</v>
      </c>
      <c r="J1586" s="25"/>
      <c r="K1586" s="25"/>
      <c r="L1586" s="25"/>
    </row>
    <row r="1587" spans="1:12" ht="13.8" x14ac:dyDescent="0.25">
      <c r="A1587" s="384"/>
      <c r="B1587" s="27">
        <v>3295272049</v>
      </c>
      <c r="C1587" s="183">
        <v>2071603220</v>
      </c>
      <c r="D1587" s="306">
        <v>8435006818526</v>
      </c>
      <c r="E1587" s="16" t="s">
        <v>3516</v>
      </c>
      <c r="F1587" s="23" t="s">
        <v>35</v>
      </c>
      <c r="G1587" s="17">
        <v>75</v>
      </c>
      <c r="H1587" s="24">
        <f t="shared" si="31"/>
        <v>75</v>
      </c>
      <c r="I1587" s="25">
        <v>30</v>
      </c>
      <c r="J1587" s="25"/>
      <c r="K1587" s="25"/>
      <c r="L1587" s="25"/>
    </row>
    <row r="1588" spans="1:12" ht="13.8" x14ac:dyDescent="0.25">
      <c r="A1588" s="384"/>
      <c r="B1588" s="27">
        <v>3295272050</v>
      </c>
      <c r="C1588" s="183">
        <v>2071603225</v>
      </c>
      <c r="D1588" s="306">
        <v>8435006818533</v>
      </c>
      <c r="E1588" s="16" t="s">
        <v>3517</v>
      </c>
      <c r="F1588" s="23" t="s">
        <v>35</v>
      </c>
      <c r="G1588" s="17">
        <v>77</v>
      </c>
      <c r="H1588" s="24">
        <f t="shared" si="31"/>
        <v>77</v>
      </c>
      <c r="I1588" s="25">
        <v>30</v>
      </c>
      <c r="J1588" s="25"/>
      <c r="K1588" s="25"/>
      <c r="L1588" s="25"/>
    </row>
    <row r="1589" spans="1:12" ht="13.8" x14ac:dyDescent="0.25">
      <c r="A1589" s="384"/>
      <c r="B1589" s="27">
        <v>3295272051</v>
      </c>
      <c r="C1589" s="183">
        <v>2071604025</v>
      </c>
      <c r="D1589" s="306">
        <v>8435006818540</v>
      </c>
      <c r="E1589" s="16" t="s">
        <v>3518</v>
      </c>
      <c r="F1589" s="23" t="s">
        <v>35</v>
      </c>
      <c r="G1589" s="17">
        <v>108</v>
      </c>
      <c r="H1589" s="24">
        <f t="shared" si="31"/>
        <v>108</v>
      </c>
      <c r="I1589" s="25">
        <v>18</v>
      </c>
      <c r="J1589" s="25"/>
      <c r="K1589" s="25"/>
      <c r="L1589" s="25"/>
    </row>
    <row r="1590" spans="1:12" ht="13.8" x14ac:dyDescent="0.25">
      <c r="A1590" s="384"/>
      <c r="B1590" s="27">
        <v>3295272052</v>
      </c>
      <c r="C1590" s="183">
        <v>2071604032</v>
      </c>
      <c r="D1590" s="306">
        <v>8435006818557</v>
      </c>
      <c r="E1590" s="16" t="s">
        <v>3519</v>
      </c>
      <c r="F1590" s="23" t="s">
        <v>35</v>
      </c>
      <c r="G1590" s="17">
        <v>109</v>
      </c>
      <c r="H1590" s="24">
        <f t="shared" si="31"/>
        <v>109</v>
      </c>
      <c r="I1590" s="25">
        <v>18</v>
      </c>
      <c r="J1590" s="25"/>
      <c r="K1590" s="25"/>
      <c r="L1590" s="25"/>
    </row>
    <row r="1591" spans="1:12" ht="13.8" x14ac:dyDescent="0.25">
      <c r="A1591" s="384"/>
      <c r="B1591" s="27">
        <v>3295272053</v>
      </c>
      <c r="C1591" s="183">
        <v>2071605032</v>
      </c>
      <c r="D1591" s="306">
        <v>8435006818564</v>
      </c>
      <c r="E1591" s="16" t="s">
        <v>3520</v>
      </c>
      <c r="F1591" s="23" t="s">
        <v>35</v>
      </c>
      <c r="G1591" s="17">
        <v>159</v>
      </c>
      <c r="H1591" s="24">
        <f t="shared" si="31"/>
        <v>159</v>
      </c>
      <c r="I1591" s="25">
        <v>22</v>
      </c>
      <c r="J1591" s="25"/>
      <c r="K1591" s="25"/>
      <c r="L1591" s="25"/>
    </row>
    <row r="1592" spans="1:12" ht="13.8" x14ac:dyDescent="0.25">
      <c r="A1592" s="384"/>
      <c r="B1592" s="27">
        <v>3295272054</v>
      </c>
      <c r="C1592" s="183">
        <v>2071605040</v>
      </c>
      <c r="D1592" s="306">
        <v>8435006818571</v>
      </c>
      <c r="E1592" s="16" t="s">
        <v>3521</v>
      </c>
      <c r="F1592" s="23" t="s">
        <v>35</v>
      </c>
      <c r="G1592" s="17">
        <v>160</v>
      </c>
      <c r="H1592" s="24">
        <f t="shared" si="31"/>
        <v>160</v>
      </c>
      <c r="I1592" s="25">
        <v>20</v>
      </c>
      <c r="J1592" s="25"/>
      <c r="K1592" s="25"/>
      <c r="L1592" s="25"/>
    </row>
    <row r="1593" spans="1:12" ht="13.8" x14ac:dyDescent="0.25">
      <c r="A1593" s="384"/>
      <c r="B1593" s="27">
        <v>3295272055</v>
      </c>
      <c r="C1593" s="183">
        <v>2071606340</v>
      </c>
      <c r="D1593" s="306">
        <v>8435006818588</v>
      </c>
      <c r="E1593" s="16" t="s">
        <v>3522</v>
      </c>
      <c r="F1593" s="23" t="s">
        <v>35</v>
      </c>
      <c r="G1593" s="17">
        <v>195</v>
      </c>
      <c r="H1593" s="24">
        <f t="shared" si="31"/>
        <v>195</v>
      </c>
      <c r="I1593" s="25">
        <v>20</v>
      </c>
      <c r="J1593" s="25"/>
      <c r="K1593" s="25"/>
      <c r="L1593" s="25"/>
    </row>
    <row r="1594" spans="1:12" ht="13.8" x14ac:dyDescent="0.25">
      <c r="A1594" s="384"/>
      <c r="B1594" s="27">
        <v>3295272056</v>
      </c>
      <c r="C1594" s="183">
        <v>2071606350</v>
      </c>
      <c r="D1594" s="306">
        <v>8435006818595</v>
      </c>
      <c r="E1594" s="16" t="s">
        <v>3523</v>
      </c>
      <c r="F1594" s="23" t="s">
        <v>35</v>
      </c>
      <c r="G1594" s="17">
        <v>198</v>
      </c>
      <c r="H1594" s="24">
        <f t="shared" si="31"/>
        <v>198</v>
      </c>
      <c r="I1594" s="25">
        <v>20</v>
      </c>
      <c r="J1594" s="25"/>
      <c r="K1594" s="25"/>
      <c r="L1594" s="25"/>
    </row>
    <row r="1595" spans="1:12" ht="13.8" x14ac:dyDescent="0.25">
      <c r="A1595" s="384"/>
      <c r="B1595" s="27">
        <v>3295272057</v>
      </c>
      <c r="C1595" s="183">
        <v>2071607563</v>
      </c>
      <c r="D1595" s="306">
        <v>8435006818601</v>
      </c>
      <c r="E1595" s="16" t="s">
        <v>3524</v>
      </c>
      <c r="F1595" s="23" t="s">
        <v>35</v>
      </c>
      <c r="G1595" s="17">
        <v>494</v>
      </c>
      <c r="H1595" s="24">
        <f t="shared" si="31"/>
        <v>494</v>
      </c>
      <c r="I1595" s="25">
        <v>14</v>
      </c>
      <c r="J1595" s="25"/>
      <c r="K1595" s="25"/>
      <c r="L1595" s="25"/>
    </row>
    <row r="1596" spans="1:12" ht="13.8" x14ac:dyDescent="0.25">
      <c r="A1596" s="384"/>
      <c r="B1596" s="27">
        <v>3295272058</v>
      </c>
      <c r="C1596" s="183">
        <v>2071609075</v>
      </c>
      <c r="D1596" s="306">
        <v>8435006818618</v>
      </c>
      <c r="E1596" s="16" t="s">
        <v>3525</v>
      </c>
      <c r="F1596" s="23" t="s">
        <v>35</v>
      </c>
      <c r="G1596" s="17">
        <v>809</v>
      </c>
      <c r="H1596" s="24">
        <f t="shared" si="31"/>
        <v>809</v>
      </c>
      <c r="I1596" s="25">
        <v>8</v>
      </c>
      <c r="J1596" s="25"/>
      <c r="K1596" s="25"/>
      <c r="L1596" s="25"/>
    </row>
    <row r="1597" spans="1:12" ht="13.8" x14ac:dyDescent="0.25">
      <c r="A1597" s="384"/>
      <c r="B1597" s="27">
        <v>3295272059</v>
      </c>
      <c r="C1597" s="183">
        <v>2071611090</v>
      </c>
      <c r="D1597" s="306">
        <v>8435006818625</v>
      </c>
      <c r="E1597" s="16" t="s">
        <v>3526</v>
      </c>
      <c r="F1597" s="23" t="s">
        <v>35</v>
      </c>
      <c r="G1597" s="17">
        <v>1439</v>
      </c>
      <c r="H1597" s="24">
        <f t="shared" si="31"/>
        <v>1439</v>
      </c>
      <c r="I1597" s="25">
        <v>5</v>
      </c>
      <c r="J1597" s="25"/>
      <c r="K1597" s="25"/>
      <c r="L1597" s="25"/>
    </row>
    <row r="1598" spans="1:12" ht="13.8" x14ac:dyDescent="0.25">
      <c r="A1598" s="245" t="s">
        <v>39</v>
      </c>
      <c r="B1598" s="27">
        <v>3295272060</v>
      </c>
      <c r="C1598" s="183">
        <v>21116016</v>
      </c>
      <c r="D1598" s="306">
        <v>8435006818694</v>
      </c>
      <c r="E1598" s="16" t="s">
        <v>3527</v>
      </c>
      <c r="F1598" s="23" t="s">
        <v>35</v>
      </c>
      <c r="G1598" s="17">
        <v>37</v>
      </c>
      <c r="H1598" s="24">
        <f t="shared" si="31"/>
        <v>37</v>
      </c>
      <c r="I1598" s="25">
        <v>90</v>
      </c>
      <c r="J1598" s="25"/>
      <c r="K1598" s="25"/>
      <c r="L1598" s="25"/>
    </row>
    <row r="1599" spans="1:12" ht="13.8" x14ac:dyDescent="0.25">
      <c r="A1599" s="384"/>
      <c r="B1599" s="27">
        <v>3295272061</v>
      </c>
      <c r="C1599" s="183">
        <v>21116017</v>
      </c>
      <c r="D1599" s="306">
        <v>8435006818700</v>
      </c>
      <c r="E1599" s="16" t="s">
        <v>3528</v>
      </c>
      <c r="F1599" s="23" t="s">
        <v>35</v>
      </c>
      <c r="G1599" s="17">
        <v>37</v>
      </c>
      <c r="H1599" s="24">
        <f t="shared" si="31"/>
        <v>37</v>
      </c>
      <c r="I1599" s="25">
        <v>90</v>
      </c>
      <c r="J1599" s="25"/>
      <c r="K1599" s="25"/>
      <c r="L1599" s="25"/>
    </row>
    <row r="1600" spans="1:12" ht="13.8" x14ac:dyDescent="0.25">
      <c r="A1600" s="384"/>
      <c r="B1600" s="27">
        <v>3295272062</v>
      </c>
      <c r="C1600" s="183">
        <v>21116020</v>
      </c>
      <c r="D1600" s="306">
        <v>8435006818717</v>
      </c>
      <c r="E1600" s="16" t="s">
        <v>3529</v>
      </c>
      <c r="F1600" s="23" t="s">
        <v>35</v>
      </c>
      <c r="G1600" s="17">
        <v>40</v>
      </c>
      <c r="H1600" s="24">
        <f t="shared" si="31"/>
        <v>40</v>
      </c>
      <c r="I1600" s="25">
        <v>90</v>
      </c>
      <c r="J1600" s="25"/>
      <c r="K1600" s="25"/>
      <c r="L1600" s="25"/>
    </row>
    <row r="1601" spans="1:12" ht="13.8" x14ac:dyDescent="0.25">
      <c r="A1601" s="384"/>
      <c r="B1601" s="27">
        <v>3295272063</v>
      </c>
      <c r="C1601" s="183">
        <v>21116022</v>
      </c>
      <c r="D1601" s="306">
        <v>8435006818724</v>
      </c>
      <c r="E1601" s="16" t="s">
        <v>3530</v>
      </c>
      <c r="F1601" s="23" t="s">
        <v>35</v>
      </c>
      <c r="G1601" s="17">
        <v>40</v>
      </c>
      <c r="H1601" s="24">
        <f t="shared" si="31"/>
        <v>40</v>
      </c>
      <c r="I1601" s="25">
        <v>90</v>
      </c>
      <c r="J1601" s="25"/>
      <c r="K1601" s="25"/>
      <c r="L1601" s="25"/>
    </row>
    <row r="1602" spans="1:12" ht="13.8" x14ac:dyDescent="0.25">
      <c r="A1602" s="384"/>
      <c r="B1602" s="27">
        <v>3295272064</v>
      </c>
      <c r="C1602" s="183">
        <v>21116024</v>
      </c>
      <c r="D1602" s="306">
        <v>8435006818731</v>
      </c>
      <c r="E1602" s="16" t="s">
        <v>3531</v>
      </c>
      <c r="F1602" s="23" t="s">
        <v>35</v>
      </c>
      <c r="G1602" s="17">
        <v>46</v>
      </c>
      <c r="H1602" s="24">
        <f t="shared" si="31"/>
        <v>46</v>
      </c>
      <c r="I1602" s="25">
        <v>60</v>
      </c>
      <c r="J1602" s="25"/>
      <c r="K1602" s="25"/>
      <c r="L1602" s="25"/>
    </row>
    <row r="1603" spans="1:12" ht="13.8" x14ac:dyDescent="0.25">
      <c r="A1603" s="384"/>
      <c r="B1603" s="27">
        <v>3295272065</v>
      </c>
      <c r="C1603" s="183">
        <v>21116025</v>
      </c>
      <c r="D1603" s="306">
        <v>8435006818748</v>
      </c>
      <c r="E1603" s="16" t="s">
        <v>3532</v>
      </c>
      <c r="F1603" s="23" t="s">
        <v>35</v>
      </c>
      <c r="G1603" s="17">
        <v>46</v>
      </c>
      <c r="H1603" s="24">
        <f t="shared" si="31"/>
        <v>46</v>
      </c>
      <c r="I1603" s="25">
        <v>60</v>
      </c>
      <c r="J1603" s="25"/>
      <c r="K1603" s="25"/>
      <c r="L1603" s="25"/>
    </row>
    <row r="1604" spans="1:12" ht="13.8" x14ac:dyDescent="0.25">
      <c r="A1604" s="384"/>
      <c r="B1604" s="27">
        <v>3295272066</v>
      </c>
      <c r="C1604" s="183">
        <v>21116027</v>
      </c>
      <c r="D1604" s="306">
        <v>8435006818755</v>
      </c>
      <c r="E1604" s="16" t="s">
        <v>3533</v>
      </c>
      <c r="F1604" s="23" t="s">
        <v>35</v>
      </c>
      <c r="G1604" s="17">
        <v>49</v>
      </c>
      <c r="H1604" s="24">
        <f t="shared" si="31"/>
        <v>49</v>
      </c>
      <c r="I1604" s="25">
        <v>60</v>
      </c>
      <c r="J1604" s="25"/>
      <c r="K1604" s="25"/>
      <c r="L1604" s="25"/>
    </row>
    <row r="1605" spans="1:12" ht="13.8" x14ac:dyDescent="0.25">
      <c r="A1605" s="384"/>
      <c r="B1605" s="27">
        <v>3295272068</v>
      </c>
      <c r="C1605" s="183">
        <v>21116031</v>
      </c>
      <c r="D1605" s="306">
        <v>8435006818779</v>
      </c>
      <c r="E1605" s="16" t="s">
        <v>3534</v>
      </c>
      <c r="F1605" s="23" t="s">
        <v>35</v>
      </c>
      <c r="G1605" s="17">
        <v>59</v>
      </c>
      <c r="H1605" s="24">
        <f t="shared" si="31"/>
        <v>59</v>
      </c>
      <c r="I1605" s="25">
        <v>35</v>
      </c>
      <c r="J1605" s="25"/>
      <c r="K1605" s="25"/>
      <c r="L1605" s="25"/>
    </row>
    <row r="1606" spans="1:12" ht="13.8" x14ac:dyDescent="0.25">
      <c r="A1606" s="384"/>
      <c r="B1606" s="27">
        <v>3295272069</v>
      </c>
      <c r="C1606" s="183">
        <v>21116032</v>
      </c>
      <c r="D1606" s="306">
        <v>8435006818786</v>
      </c>
      <c r="E1606" s="16" t="s">
        <v>3535</v>
      </c>
      <c r="F1606" s="23" t="s">
        <v>35</v>
      </c>
      <c r="G1606" s="17">
        <v>59</v>
      </c>
      <c r="H1606" s="24">
        <f t="shared" si="31"/>
        <v>59</v>
      </c>
      <c r="I1606" s="25">
        <v>35</v>
      </c>
      <c r="J1606" s="25"/>
      <c r="K1606" s="25"/>
      <c r="L1606" s="25"/>
    </row>
    <row r="1607" spans="1:12" ht="13.8" x14ac:dyDescent="0.25">
      <c r="A1607" s="384"/>
      <c r="B1607" s="27">
        <v>3295272070</v>
      </c>
      <c r="C1607" s="183">
        <v>21116033</v>
      </c>
      <c r="D1607" s="306">
        <v>8435006818793</v>
      </c>
      <c r="E1607" s="16" t="s">
        <v>3536</v>
      </c>
      <c r="F1607" s="23" t="s">
        <v>35</v>
      </c>
      <c r="G1607" s="17">
        <v>59</v>
      </c>
      <c r="H1607" s="24">
        <f t="shared" si="31"/>
        <v>59</v>
      </c>
      <c r="I1607" s="25">
        <v>35</v>
      </c>
      <c r="J1607" s="25"/>
      <c r="K1607" s="25"/>
      <c r="L1607" s="25"/>
    </row>
    <row r="1608" spans="1:12" ht="13.8" x14ac:dyDescent="0.25">
      <c r="A1608" s="384"/>
      <c r="B1608" s="27">
        <v>3295272071</v>
      </c>
      <c r="C1608" s="183">
        <v>21116039</v>
      </c>
      <c r="D1608" s="306">
        <v>8435006818809</v>
      </c>
      <c r="E1608" s="16" t="s">
        <v>3537</v>
      </c>
      <c r="F1608" s="23" t="s">
        <v>35</v>
      </c>
      <c r="G1608" s="17">
        <v>84</v>
      </c>
      <c r="H1608" s="24">
        <f t="shared" si="31"/>
        <v>84</v>
      </c>
      <c r="I1608" s="25">
        <v>25</v>
      </c>
      <c r="J1608" s="25"/>
      <c r="K1608" s="25"/>
      <c r="L1608" s="25"/>
    </row>
    <row r="1609" spans="1:12" ht="13.8" x14ac:dyDescent="0.25">
      <c r="A1609" s="384"/>
      <c r="B1609" s="27">
        <v>3295272072</v>
      </c>
      <c r="C1609" s="183">
        <v>21116040</v>
      </c>
      <c r="D1609" s="306">
        <v>8435006818816</v>
      </c>
      <c r="E1609" s="16" t="s">
        <v>3538</v>
      </c>
      <c r="F1609" s="23" t="s">
        <v>35</v>
      </c>
      <c r="G1609" s="17">
        <v>84</v>
      </c>
      <c r="H1609" s="24">
        <f t="shared" si="31"/>
        <v>84</v>
      </c>
      <c r="I1609" s="25">
        <v>22</v>
      </c>
      <c r="J1609" s="25"/>
      <c r="K1609" s="25"/>
      <c r="L1609" s="25"/>
    </row>
    <row r="1610" spans="1:12" ht="13.8" x14ac:dyDescent="0.25">
      <c r="A1610" s="384"/>
      <c r="B1610" s="27">
        <v>3295272073</v>
      </c>
      <c r="C1610" s="183">
        <v>21116041</v>
      </c>
      <c r="D1610" s="306">
        <v>8435006818823</v>
      </c>
      <c r="E1610" s="16" t="s">
        <v>3539</v>
      </c>
      <c r="F1610" s="23" t="s">
        <v>35</v>
      </c>
      <c r="G1610" s="17">
        <v>159</v>
      </c>
      <c r="H1610" s="24">
        <f t="shared" si="31"/>
        <v>159</v>
      </c>
      <c r="I1610" s="25">
        <v>22</v>
      </c>
      <c r="J1610" s="25"/>
      <c r="K1610" s="25"/>
      <c r="L1610" s="25"/>
    </row>
    <row r="1611" spans="1:12" ht="13.8" x14ac:dyDescent="0.25">
      <c r="A1611" s="384"/>
      <c r="B1611" s="27">
        <v>3295272074</v>
      </c>
      <c r="C1611" s="183">
        <v>21116050</v>
      </c>
      <c r="D1611" s="306">
        <v>8435006818830</v>
      </c>
      <c r="E1611" s="16" t="s">
        <v>3540</v>
      </c>
      <c r="F1611" s="23" t="s">
        <v>35</v>
      </c>
      <c r="G1611" s="17">
        <v>117</v>
      </c>
      <c r="H1611" s="24">
        <f t="shared" si="31"/>
        <v>117</v>
      </c>
      <c r="I1611" s="25">
        <v>27</v>
      </c>
      <c r="J1611" s="25"/>
      <c r="K1611" s="25"/>
      <c r="L1611" s="25"/>
    </row>
    <row r="1612" spans="1:12" ht="13.8" x14ac:dyDescent="0.25">
      <c r="A1612" s="384"/>
      <c r="B1612" s="27">
        <v>3295272075</v>
      </c>
      <c r="C1612" s="183">
        <v>21116063</v>
      </c>
      <c r="D1612" s="306">
        <v>8435006818854</v>
      </c>
      <c r="E1612" s="16" t="s">
        <v>3541</v>
      </c>
      <c r="F1612" s="23" t="s">
        <v>35</v>
      </c>
      <c r="G1612" s="17">
        <v>158</v>
      </c>
      <c r="H1612" s="24">
        <f t="shared" si="31"/>
        <v>158</v>
      </c>
      <c r="I1612" s="25">
        <v>30</v>
      </c>
      <c r="J1612" s="25"/>
      <c r="K1612" s="25"/>
      <c r="L1612" s="25"/>
    </row>
    <row r="1613" spans="1:12" ht="13.8" x14ac:dyDescent="0.25">
      <c r="A1613" s="384"/>
      <c r="B1613" s="27">
        <v>3295272076</v>
      </c>
      <c r="C1613" s="183">
        <v>21116074</v>
      </c>
      <c r="D1613" s="306">
        <v>8435006818861</v>
      </c>
      <c r="E1613" s="16" t="s">
        <v>3542</v>
      </c>
      <c r="F1613" s="23" t="s">
        <v>35</v>
      </c>
      <c r="G1613" s="17">
        <v>321</v>
      </c>
      <c r="H1613" s="24">
        <f t="shared" si="31"/>
        <v>321</v>
      </c>
      <c r="I1613" s="25">
        <v>20</v>
      </c>
      <c r="J1613" s="25"/>
      <c r="K1613" s="25"/>
      <c r="L1613" s="25"/>
    </row>
    <row r="1614" spans="1:12" ht="13.8" x14ac:dyDescent="0.25">
      <c r="A1614" s="384"/>
      <c r="B1614" s="27">
        <v>3295272077</v>
      </c>
      <c r="C1614" s="183">
        <v>21116075</v>
      </c>
      <c r="D1614" s="306">
        <v>8435006818878</v>
      </c>
      <c r="E1614" s="16" t="s">
        <v>3543</v>
      </c>
      <c r="F1614" s="23" t="s">
        <v>35</v>
      </c>
      <c r="G1614" s="17">
        <v>321</v>
      </c>
      <c r="H1614" s="24">
        <f t="shared" si="31"/>
        <v>321</v>
      </c>
      <c r="I1614" s="25">
        <v>20</v>
      </c>
      <c r="J1614" s="25"/>
      <c r="K1614" s="25"/>
      <c r="L1614" s="25"/>
    </row>
    <row r="1615" spans="1:12" ht="13.8" x14ac:dyDescent="0.25">
      <c r="A1615" s="384"/>
      <c r="B1615" s="27">
        <v>3295272078</v>
      </c>
      <c r="C1615" s="183">
        <v>21116090</v>
      </c>
      <c r="D1615" s="306">
        <v>8435006818885</v>
      </c>
      <c r="E1615" s="16" t="s">
        <v>3544</v>
      </c>
      <c r="F1615" s="23" t="s">
        <v>35</v>
      </c>
      <c r="G1615" s="17">
        <v>467</v>
      </c>
      <c r="H1615" s="24">
        <f t="shared" si="31"/>
        <v>467</v>
      </c>
      <c r="I1615" s="25">
        <v>12</v>
      </c>
      <c r="J1615" s="25"/>
      <c r="K1615" s="25"/>
      <c r="L1615" s="25"/>
    </row>
    <row r="1616" spans="1:12" ht="13.8" x14ac:dyDescent="0.25">
      <c r="A1616" s="247"/>
      <c r="B1616" s="27">
        <v>3295272079</v>
      </c>
      <c r="C1616" s="183">
        <v>21116110</v>
      </c>
      <c r="D1616" s="306">
        <v>8435006818892</v>
      </c>
      <c r="E1616" s="16" t="s">
        <v>3545</v>
      </c>
      <c r="F1616" s="23" t="s">
        <v>35</v>
      </c>
      <c r="G1616" s="17">
        <v>958</v>
      </c>
      <c r="H1616" s="24">
        <f t="shared" si="31"/>
        <v>958</v>
      </c>
      <c r="I1616" s="25">
        <v>6</v>
      </c>
      <c r="J1616" s="25"/>
      <c r="K1616" s="25"/>
      <c r="L1616" s="25"/>
    </row>
    <row r="1617" spans="1:12" ht="13.8" x14ac:dyDescent="0.25">
      <c r="A1617" s="384" t="s">
        <v>40</v>
      </c>
      <c r="B1617" s="27">
        <v>3295272080</v>
      </c>
      <c r="C1617" s="183">
        <v>22116016</v>
      </c>
      <c r="D1617" s="306">
        <v>8435006818908</v>
      </c>
      <c r="E1617" s="16" t="s">
        <v>3546</v>
      </c>
      <c r="F1617" s="23" t="s">
        <v>35</v>
      </c>
      <c r="G1617" s="17">
        <v>30</v>
      </c>
      <c r="H1617" s="24">
        <f t="shared" si="31"/>
        <v>30</v>
      </c>
      <c r="I1617" s="25">
        <v>90</v>
      </c>
      <c r="J1617" s="25"/>
      <c r="K1617" s="25"/>
      <c r="L1617" s="25"/>
    </row>
    <row r="1618" spans="1:12" ht="13.8" x14ac:dyDescent="0.25">
      <c r="A1618" s="384"/>
      <c r="B1618" s="27">
        <v>3295272081</v>
      </c>
      <c r="C1618" s="183">
        <v>22116017</v>
      </c>
      <c r="D1618" s="306">
        <v>8435006818915</v>
      </c>
      <c r="E1618" s="16" t="s">
        <v>3547</v>
      </c>
      <c r="F1618" s="23" t="s">
        <v>35</v>
      </c>
      <c r="G1618" s="17">
        <v>30</v>
      </c>
      <c r="H1618" s="24">
        <f t="shared" si="31"/>
        <v>30</v>
      </c>
      <c r="I1618" s="25">
        <v>90</v>
      </c>
      <c r="J1618" s="25"/>
      <c r="K1618" s="25"/>
      <c r="L1618" s="25"/>
    </row>
    <row r="1619" spans="1:12" ht="13.8" x14ac:dyDescent="0.25">
      <c r="A1619" s="384"/>
      <c r="B1619" s="27">
        <v>3295272082</v>
      </c>
      <c r="C1619" s="183">
        <v>22116020</v>
      </c>
      <c r="D1619" s="306">
        <v>8435006818922</v>
      </c>
      <c r="E1619" s="16" t="s">
        <v>3548</v>
      </c>
      <c r="F1619" s="23" t="s">
        <v>35</v>
      </c>
      <c r="G1619" s="17">
        <v>32</v>
      </c>
      <c r="H1619" s="24">
        <f t="shared" si="31"/>
        <v>32</v>
      </c>
      <c r="I1619" s="25">
        <v>90</v>
      </c>
      <c r="J1619" s="25"/>
      <c r="K1619" s="25"/>
      <c r="L1619" s="25"/>
    </row>
    <row r="1620" spans="1:12" ht="13.8" x14ac:dyDescent="0.25">
      <c r="A1620" s="384"/>
      <c r="B1620" s="27">
        <v>3295272083</v>
      </c>
      <c r="C1620" s="183">
        <v>22116021</v>
      </c>
      <c r="D1620" s="306">
        <v>8435006818939</v>
      </c>
      <c r="E1620" s="16" t="s">
        <v>3549</v>
      </c>
      <c r="F1620" s="23" t="s">
        <v>35</v>
      </c>
      <c r="G1620" s="17">
        <v>32</v>
      </c>
      <c r="H1620" s="24">
        <f t="shared" si="31"/>
        <v>32</v>
      </c>
      <c r="I1620" s="25">
        <v>90</v>
      </c>
      <c r="J1620" s="25"/>
      <c r="K1620" s="25"/>
      <c r="L1620" s="25"/>
    </row>
    <row r="1621" spans="1:12" ht="13.8" x14ac:dyDescent="0.25">
      <c r="A1621" s="384"/>
      <c r="B1621" s="27">
        <v>3295272084</v>
      </c>
      <c r="C1621" s="183">
        <v>22116024</v>
      </c>
      <c r="D1621" s="306">
        <v>8435006818946</v>
      </c>
      <c r="E1621" s="16" t="s">
        <v>3550</v>
      </c>
      <c r="F1621" s="23" t="s">
        <v>35</v>
      </c>
      <c r="G1621" s="17">
        <v>40</v>
      </c>
      <c r="H1621" s="24">
        <f t="shared" si="31"/>
        <v>40</v>
      </c>
      <c r="I1621" s="25">
        <v>60</v>
      </c>
      <c r="J1621" s="25"/>
      <c r="K1621" s="25"/>
      <c r="L1621" s="25"/>
    </row>
    <row r="1622" spans="1:12" ht="13.8" x14ac:dyDescent="0.25">
      <c r="A1622" s="384"/>
      <c r="B1622" s="27">
        <v>3295272085</v>
      </c>
      <c r="C1622" s="183">
        <v>22116025</v>
      </c>
      <c r="D1622" s="306">
        <v>8435006818953</v>
      </c>
      <c r="E1622" s="16" t="s">
        <v>3551</v>
      </c>
      <c r="F1622" s="23" t="s">
        <v>35</v>
      </c>
      <c r="G1622" s="17">
        <v>40</v>
      </c>
      <c r="H1622" s="24">
        <f t="shared" si="31"/>
        <v>40</v>
      </c>
      <c r="I1622" s="25">
        <v>60</v>
      </c>
      <c r="J1622" s="25"/>
      <c r="K1622" s="25"/>
      <c r="L1622" s="25"/>
    </row>
    <row r="1623" spans="1:12" ht="13.8" x14ac:dyDescent="0.25">
      <c r="A1623" s="384"/>
      <c r="B1623" s="27">
        <v>3295272086</v>
      </c>
      <c r="C1623" s="183">
        <v>22116026</v>
      </c>
      <c r="D1623" s="306">
        <v>8435006818960</v>
      </c>
      <c r="E1623" s="16" t="s">
        <v>3552</v>
      </c>
      <c r="F1623" s="23" t="s">
        <v>35</v>
      </c>
      <c r="G1623" s="17">
        <v>40</v>
      </c>
      <c r="H1623" s="24">
        <f t="shared" si="31"/>
        <v>40</v>
      </c>
      <c r="I1623" s="25">
        <v>60</v>
      </c>
      <c r="J1623" s="25"/>
      <c r="K1623" s="25"/>
      <c r="L1623" s="25"/>
    </row>
    <row r="1624" spans="1:12" ht="13.8" x14ac:dyDescent="0.25">
      <c r="A1624" s="384"/>
      <c r="B1624" s="27">
        <v>3295272087</v>
      </c>
      <c r="C1624" s="183">
        <v>22116031</v>
      </c>
      <c r="D1624" s="306">
        <v>8435006818977</v>
      </c>
      <c r="E1624" s="16" t="s">
        <v>3553</v>
      </c>
      <c r="F1624" s="23" t="s">
        <v>35</v>
      </c>
      <c r="G1624" s="17">
        <v>51</v>
      </c>
      <c r="H1624" s="24">
        <f t="shared" si="31"/>
        <v>51</v>
      </c>
      <c r="I1624" s="25">
        <v>45</v>
      </c>
      <c r="J1624" s="25"/>
      <c r="K1624" s="25"/>
      <c r="L1624" s="25"/>
    </row>
    <row r="1625" spans="1:12" ht="13.8" x14ac:dyDescent="0.25">
      <c r="A1625" s="384"/>
      <c r="B1625" s="27">
        <v>3295272088</v>
      </c>
      <c r="C1625" s="183">
        <v>22116032</v>
      </c>
      <c r="D1625" s="306">
        <v>8435006818984</v>
      </c>
      <c r="E1625" s="16" t="s">
        <v>3554</v>
      </c>
      <c r="F1625" s="23" t="s">
        <v>35</v>
      </c>
      <c r="G1625" s="17">
        <v>51</v>
      </c>
      <c r="H1625" s="24">
        <f t="shared" si="31"/>
        <v>51</v>
      </c>
      <c r="I1625" s="25">
        <v>45</v>
      </c>
      <c r="J1625" s="25"/>
      <c r="K1625" s="25"/>
      <c r="L1625" s="25"/>
    </row>
    <row r="1626" spans="1:12" ht="13.8" x14ac:dyDescent="0.25">
      <c r="A1626" s="384"/>
      <c r="B1626" s="27">
        <v>3295272089</v>
      </c>
      <c r="C1626" s="183">
        <v>22116033</v>
      </c>
      <c r="D1626" s="306">
        <v>8435006818991</v>
      </c>
      <c r="E1626" s="16" t="s">
        <v>3555</v>
      </c>
      <c r="F1626" s="23" t="s">
        <v>35</v>
      </c>
      <c r="G1626" s="17">
        <v>51</v>
      </c>
      <c r="H1626" s="24">
        <f t="shared" si="31"/>
        <v>51</v>
      </c>
      <c r="I1626" s="25">
        <v>45</v>
      </c>
      <c r="J1626" s="25"/>
      <c r="K1626" s="25"/>
      <c r="L1626" s="25"/>
    </row>
    <row r="1627" spans="1:12" ht="13.8" x14ac:dyDescent="0.25">
      <c r="A1627" s="384"/>
      <c r="B1627" s="27">
        <v>3295272091</v>
      </c>
      <c r="C1627" s="183">
        <v>22116039</v>
      </c>
      <c r="D1627" s="306">
        <v>8435006819004</v>
      </c>
      <c r="E1627" s="16" t="s">
        <v>3556</v>
      </c>
      <c r="F1627" s="23" t="s">
        <v>35</v>
      </c>
      <c r="G1627" s="17">
        <v>75</v>
      </c>
      <c r="H1627" s="24">
        <f t="shared" si="31"/>
        <v>75</v>
      </c>
      <c r="I1627" s="25">
        <v>23</v>
      </c>
      <c r="J1627" s="25"/>
      <c r="K1627" s="25"/>
      <c r="L1627" s="25"/>
    </row>
    <row r="1628" spans="1:12" ht="13.8" x14ac:dyDescent="0.25">
      <c r="A1628" s="384"/>
      <c r="B1628" s="27">
        <v>3295272092</v>
      </c>
      <c r="C1628" s="183">
        <v>22116040</v>
      </c>
      <c r="D1628" s="306">
        <v>8435006819011</v>
      </c>
      <c r="E1628" s="16" t="s">
        <v>3557</v>
      </c>
      <c r="F1628" s="23" t="s">
        <v>35</v>
      </c>
      <c r="G1628" s="17">
        <v>75</v>
      </c>
      <c r="H1628" s="24">
        <f t="shared" si="31"/>
        <v>75</v>
      </c>
      <c r="I1628" s="25">
        <v>23</v>
      </c>
      <c r="J1628" s="25"/>
      <c r="K1628" s="25"/>
      <c r="L1628" s="25"/>
    </row>
    <row r="1629" spans="1:12" ht="13.8" x14ac:dyDescent="0.25">
      <c r="A1629" s="384"/>
      <c r="B1629" s="27">
        <v>3295272093</v>
      </c>
      <c r="C1629" s="183">
        <v>22116041</v>
      </c>
      <c r="D1629" s="306">
        <v>8435006819028</v>
      </c>
      <c r="E1629" s="16" t="s">
        <v>3558</v>
      </c>
      <c r="F1629" s="23" t="s">
        <v>35</v>
      </c>
      <c r="G1629" s="17">
        <v>75</v>
      </c>
      <c r="H1629" s="24">
        <f t="shared" si="31"/>
        <v>75</v>
      </c>
      <c r="I1629" s="25">
        <v>22</v>
      </c>
      <c r="J1629" s="25"/>
      <c r="K1629" s="25"/>
      <c r="L1629" s="25"/>
    </row>
    <row r="1630" spans="1:12" ht="13.8" x14ac:dyDescent="0.25">
      <c r="A1630" s="384"/>
      <c r="B1630" s="27">
        <v>3295272094</v>
      </c>
      <c r="C1630" s="183">
        <v>22116049</v>
      </c>
      <c r="D1630" s="306">
        <v>8435006819035</v>
      </c>
      <c r="E1630" s="16" t="s">
        <v>3559</v>
      </c>
      <c r="F1630" s="23" t="s">
        <v>35</v>
      </c>
      <c r="G1630" s="17">
        <v>91</v>
      </c>
      <c r="H1630" s="24">
        <f t="shared" si="31"/>
        <v>91</v>
      </c>
      <c r="I1630" s="25">
        <v>30</v>
      </c>
      <c r="J1630" s="25"/>
      <c r="K1630" s="25"/>
      <c r="L1630" s="25"/>
    </row>
    <row r="1631" spans="1:12" ht="13.8" x14ac:dyDescent="0.25">
      <c r="A1631" s="384"/>
      <c r="B1631" s="27">
        <v>3295272095</v>
      </c>
      <c r="C1631" s="183">
        <v>22116050</v>
      </c>
      <c r="D1631" s="306">
        <v>8435006819042</v>
      </c>
      <c r="E1631" s="16" t="s">
        <v>3560</v>
      </c>
      <c r="F1631" s="23" t="s">
        <v>35</v>
      </c>
      <c r="G1631" s="17">
        <v>92</v>
      </c>
      <c r="H1631" s="24">
        <f t="shared" si="31"/>
        <v>92</v>
      </c>
      <c r="I1631" s="25">
        <v>30</v>
      </c>
      <c r="J1631" s="25"/>
      <c r="K1631" s="25"/>
      <c r="L1631" s="25"/>
    </row>
    <row r="1632" spans="1:12" ht="13.8" x14ac:dyDescent="0.25">
      <c r="A1632" s="384"/>
      <c r="B1632" s="27">
        <v>3295272096</v>
      </c>
      <c r="C1632" s="183">
        <v>22116051</v>
      </c>
      <c r="D1632" s="306">
        <v>8435006819059</v>
      </c>
      <c r="E1632" s="16" t="s">
        <v>3561</v>
      </c>
      <c r="F1632" s="23" t="s">
        <v>35</v>
      </c>
      <c r="G1632" s="17">
        <v>95</v>
      </c>
      <c r="H1632" s="24">
        <f t="shared" si="31"/>
        <v>95</v>
      </c>
      <c r="I1632" s="25">
        <v>27</v>
      </c>
      <c r="J1632" s="25"/>
      <c r="K1632" s="25"/>
      <c r="L1632" s="25"/>
    </row>
    <row r="1633" spans="1:12" ht="13.8" x14ac:dyDescent="0.25">
      <c r="A1633" s="384"/>
      <c r="B1633" s="27">
        <v>3295272097</v>
      </c>
      <c r="C1633" s="183">
        <v>22116062</v>
      </c>
      <c r="D1633" s="306">
        <v>8435006819066</v>
      </c>
      <c r="E1633" s="16" t="s">
        <v>3562</v>
      </c>
      <c r="F1633" s="23" t="s">
        <v>35</v>
      </c>
      <c r="G1633" s="17">
        <v>145</v>
      </c>
      <c r="H1633" s="24">
        <f t="shared" ref="H1633:H1696" si="32">G1633*(100-$H$1567)/100</f>
        <v>145</v>
      </c>
      <c r="I1633" s="25">
        <v>34</v>
      </c>
      <c r="J1633" s="25"/>
      <c r="K1633" s="25"/>
      <c r="L1633" s="25"/>
    </row>
    <row r="1634" spans="1:12" ht="13.8" x14ac:dyDescent="0.25">
      <c r="A1634" s="384"/>
      <c r="B1634" s="27">
        <v>3295272098</v>
      </c>
      <c r="C1634" s="183">
        <v>22116063</v>
      </c>
      <c r="D1634" s="306">
        <v>8435006819073</v>
      </c>
      <c r="E1634" s="16" t="s">
        <v>3563</v>
      </c>
      <c r="F1634" s="23" t="s">
        <v>35</v>
      </c>
      <c r="G1634" s="17">
        <v>145</v>
      </c>
      <c r="H1634" s="24">
        <f t="shared" si="32"/>
        <v>145</v>
      </c>
      <c r="I1634" s="25">
        <v>34</v>
      </c>
      <c r="J1634" s="25"/>
      <c r="K1634" s="25"/>
      <c r="L1634" s="25"/>
    </row>
    <row r="1635" spans="1:12" ht="13.8" x14ac:dyDescent="0.25">
      <c r="A1635" s="384"/>
      <c r="B1635" s="27">
        <v>3295272099</v>
      </c>
      <c r="C1635" s="183">
        <v>22116064</v>
      </c>
      <c r="D1635" s="306">
        <v>8435006829614</v>
      </c>
      <c r="E1635" s="16" t="s">
        <v>3564</v>
      </c>
      <c r="F1635" s="23" t="s">
        <v>35</v>
      </c>
      <c r="G1635" s="17">
        <v>145</v>
      </c>
      <c r="H1635" s="24">
        <f t="shared" si="32"/>
        <v>145</v>
      </c>
      <c r="I1635" s="25">
        <v>34</v>
      </c>
      <c r="J1635" s="25"/>
      <c r="K1635" s="25"/>
      <c r="L1635" s="25"/>
    </row>
    <row r="1636" spans="1:12" ht="13.8" x14ac:dyDescent="0.25">
      <c r="A1636" s="384"/>
      <c r="B1636" s="27">
        <v>3295272100</v>
      </c>
      <c r="C1636" s="183">
        <v>22116074</v>
      </c>
      <c r="D1636" s="306">
        <v>8435006819080</v>
      </c>
      <c r="E1636" s="16" t="s">
        <v>3565</v>
      </c>
      <c r="F1636" s="23" t="s">
        <v>35</v>
      </c>
      <c r="G1636" s="17">
        <v>299</v>
      </c>
      <c r="H1636" s="24">
        <f t="shared" si="32"/>
        <v>299</v>
      </c>
      <c r="I1636" s="25">
        <v>20</v>
      </c>
      <c r="J1636" s="25"/>
      <c r="K1636" s="25"/>
      <c r="L1636" s="25"/>
    </row>
    <row r="1637" spans="1:12" ht="13.8" x14ac:dyDescent="0.25">
      <c r="A1637" s="384"/>
      <c r="B1637" s="27">
        <v>3295272101</v>
      </c>
      <c r="C1637" s="183">
        <v>22116075</v>
      </c>
      <c r="D1637" s="306">
        <v>8435006819097</v>
      </c>
      <c r="E1637" s="16" t="s">
        <v>3566</v>
      </c>
      <c r="F1637" s="23" t="s">
        <v>35</v>
      </c>
      <c r="G1637" s="17">
        <v>290</v>
      </c>
      <c r="H1637" s="24">
        <f t="shared" si="32"/>
        <v>290</v>
      </c>
      <c r="I1637" s="25">
        <v>20</v>
      </c>
      <c r="J1637" s="25"/>
      <c r="K1637" s="25"/>
      <c r="L1637" s="25"/>
    </row>
    <row r="1638" spans="1:12" ht="13.8" x14ac:dyDescent="0.25">
      <c r="A1638" s="384"/>
      <c r="B1638" s="27">
        <v>3295272102</v>
      </c>
      <c r="C1638" s="183">
        <v>22116076</v>
      </c>
      <c r="D1638" s="306">
        <v>8435006819103</v>
      </c>
      <c r="E1638" s="16" t="s">
        <v>3567</v>
      </c>
      <c r="F1638" s="23" t="s">
        <v>35</v>
      </c>
      <c r="G1638" s="17">
        <v>290</v>
      </c>
      <c r="H1638" s="24">
        <f t="shared" si="32"/>
        <v>290</v>
      </c>
      <c r="I1638" s="25">
        <v>20</v>
      </c>
      <c r="J1638" s="25"/>
      <c r="K1638" s="25"/>
      <c r="L1638" s="25"/>
    </row>
    <row r="1639" spans="1:12" ht="13.8" x14ac:dyDescent="0.25">
      <c r="A1639" s="384"/>
      <c r="B1639" s="27">
        <v>3295272103</v>
      </c>
      <c r="C1639" s="183">
        <v>22116090</v>
      </c>
      <c r="D1639" s="306">
        <v>8435006819110</v>
      </c>
      <c r="E1639" s="16" t="s">
        <v>3568</v>
      </c>
      <c r="F1639" s="23" t="s">
        <v>35</v>
      </c>
      <c r="G1639" s="17">
        <v>439</v>
      </c>
      <c r="H1639" s="24">
        <f t="shared" si="32"/>
        <v>439</v>
      </c>
      <c r="I1639" s="25">
        <v>12</v>
      </c>
      <c r="J1639" s="25"/>
      <c r="K1639" s="25"/>
      <c r="L1639" s="25"/>
    </row>
    <row r="1640" spans="1:12" ht="13.8" x14ac:dyDescent="0.25">
      <c r="A1640" s="384"/>
      <c r="B1640" s="27">
        <v>3295272104</v>
      </c>
      <c r="C1640" s="183">
        <v>22116110</v>
      </c>
      <c r="D1640" s="306">
        <v>8435006819127</v>
      </c>
      <c r="E1640" s="16" t="s">
        <v>3569</v>
      </c>
      <c r="F1640" s="23" t="s">
        <v>35</v>
      </c>
      <c r="G1640" s="17">
        <v>914</v>
      </c>
      <c r="H1640" s="24">
        <f t="shared" si="32"/>
        <v>914</v>
      </c>
      <c r="I1640" s="25">
        <v>6</v>
      </c>
      <c r="J1640" s="25"/>
      <c r="K1640" s="25"/>
      <c r="L1640" s="25"/>
    </row>
    <row r="1641" spans="1:12" ht="13.8" x14ac:dyDescent="0.25">
      <c r="A1641" s="245" t="s">
        <v>41</v>
      </c>
      <c r="B1641" s="27">
        <v>3295272105</v>
      </c>
      <c r="C1641" s="183">
        <v>20616016</v>
      </c>
      <c r="D1641" s="306">
        <v>8435006819134</v>
      </c>
      <c r="E1641" s="16" t="s">
        <v>3570</v>
      </c>
      <c r="F1641" s="23" t="s">
        <v>35</v>
      </c>
      <c r="G1641" s="17">
        <v>33</v>
      </c>
      <c r="H1641" s="24">
        <f t="shared" si="32"/>
        <v>33</v>
      </c>
      <c r="I1641" s="25">
        <v>125</v>
      </c>
      <c r="J1641" s="25"/>
      <c r="K1641" s="25"/>
      <c r="L1641" s="25"/>
    </row>
    <row r="1642" spans="1:12" ht="13.8" x14ac:dyDescent="0.25">
      <c r="A1642" s="384"/>
      <c r="B1642" s="27">
        <v>3295272106</v>
      </c>
      <c r="C1642" s="183">
        <v>20616020</v>
      </c>
      <c r="D1642" s="306">
        <v>8435006819141</v>
      </c>
      <c r="E1642" s="16" t="s">
        <v>3571</v>
      </c>
      <c r="F1642" s="23" t="s">
        <v>35</v>
      </c>
      <c r="G1642" s="17">
        <v>33</v>
      </c>
      <c r="H1642" s="24">
        <f t="shared" si="32"/>
        <v>33</v>
      </c>
      <c r="I1642" s="25">
        <v>125</v>
      </c>
      <c r="J1642" s="25"/>
      <c r="K1642" s="25"/>
      <c r="L1642" s="25"/>
    </row>
    <row r="1643" spans="1:12" ht="13.8" x14ac:dyDescent="0.25">
      <c r="A1643" s="384"/>
      <c r="B1643" s="27">
        <v>3295272107</v>
      </c>
      <c r="C1643" s="183">
        <v>20616025</v>
      </c>
      <c r="D1643" s="306">
        <v>8435006819158</v>
      </c>
      <c r="E1643" s="16" t="s">
        <v>3572</v>
      </c>
      <c r="F1643" s="23" t="s">
        <v>35</v>
      </c>
      <c r="G1643" s="17">
        <v>41</v>
      </c>
      <c r="H1643" s="24">
        <f t="shared" si="32"/>
        <v>41</v>
      </c>
      <c r="I1643" s="25">
        <v>75</v>
      </c>
      <c r="J1643" s="25"/>
      <c r="K1643" s="25"/>
      <c r="L1643" s="25"/>
    </row>
    <row r="1644" spans="1:12" ht="13.8" x14ac:dyDescent="0.25">
      <c r="A1644" s="384"/>
      <c r="B1644" s="27">
        <v>3295272108</v>
      </c>
      <c r="C1644" s="183">
        <v>20616032</v>
      </c>
      <c r="D1644" s="306">
        <v>8435006819165</v>
      </c>
      <c r="E1644" s="16" t="s">
        <v>3573</v>
      </c>
      <c r="F1644" s="23" t="s">
        <v>35</v>
      </c>
      <c r="G1644" s="17">
        <v>51</v>
      </c>
      <c r="H1644" s="24">
        <f t="shared" si="32"/>
        <v>51</v>
      </c>
      <c r="I1644" s="25">
        <v>50</v>
      </c>
      <c r="J1644" s="25"/>
      <c r="K1644" s="25"/>
      <c r="L1644" s="25"/>
    </row>
    <row r="1645" spans="1:12" ht="13.8" x14ac:dyDescent="0.25">
      <c r="A1645" s="384"/>
      <c r="B1645" s="27">
        <v>3295272109</v>
      </c>
      <c r="C1645" s="183">
        <v>20616040</v>
      </c>
      <c r="D1645" s="306">
        <v>8435006819172</v>
      </c>
      <c r="E1645" s="16" t="s">
        <v>3574</v>
      </c>
      <c r="F1645" s="23" t="s">
        <v>35</v>
      </c>
      <c r="G1645" s="17">
        <v>76</v>
      </c>
      <c r="H1645" s="24">
        <f t="shared" si="32"/>
        <v>76</v>
      </c>
      <c r="I1645" s="25">
        <v>24</v>
      </c>
      <c r="J1645" s="25"/>
      <c r="K1645" s="25"/>
      <c r="L1645" s="25"/>
    </row>
    <row r="1646" spans="1:12" ht="13.8" x14ac:dyDescent="0.25">
      <c r="A1646" s="384"/>
      <c r="B1646" s="27">
        <v>3295272111</v>
      </c>
      <c r="C1646" s="183">
        <v>20616063</v>
      </c>
      <c r="D1646" s="306">
        <v>8435006819196</v>
      </c>
      <c r="E1646" s="16" t="s">
        <v>3575</v>
      </c>
      <c r="F1646" s="23" t="s">
        <v>35</v>
      </c>
      <c r="G1646" s="17">
        <v>144</v>
      </c>
      <c r="H1646" s="24">
        <f t="shared" si="32"/>
        <v>144</v>
      </c>
      <c r="I1646" s="25">
        <v>34</v>
      </c>
      <c r="J1646" s="25"/>
      <c r="K1646" s="25"/>
      <c r="L1646" s="25"/>
    </row>
    <row r="1647" spans="1:12" ht="13.8" x14ac:dyDescent="0.25">
      <c r="A1647" s="384"/>
      <c r="B1647" s="27">
        <v>3295272112</v>
      </c>
      <c r="C1647" s="183">
        <v>20616075</v>
      </c>
      <c r="D1647" s="306">
        <v>8435006819202</v>
      </c>
      <c r="E1647" s="16" t="s">
        <v>3576</v>
      </c>
      <c r="F1647" s="23" t="s">
        <v>35</v>
      </c>
      <c r="G1647" s="17">
        <v>296</v>
      </c>
      <c r="H1647" s="24">
        <f t="shared" si="32"/>
        <v>296</v>
      </c>
      <c r="I1647" s="25">
        <v>23</v>
      </c>
      <c r="J1647" s="25"/>
      <c r="K1647" s="25"/>
      <c r="L1647" s="25"/>
    </row>
    <row r="1648" spans="1:12" ht="13.8" x14ac:dyDescent="0.25">
      <c r="A1648" s="384"/>
      <c r="B1648" s="27">
        <v>3295272113</v>
      </c>
      <c r="C1648" s="183">
        <v>20616090</v>
      </c>
      <c r="D1648" s="306">
        <v>8435006819219</v>
      </c>
      <c r="E1648" s="16" t="s">
        <v>3577</v>
      </c>
      <c r="F1648" s="23" t="s">
        <v>35</v>
      </c>
      <c r="G1648" s="17">
        <v>479</v>
      </c>
      <c r="H1648" s="24">
        <f t="shared" si="32"/>
        <v>479</v>
      </c>
      <c r="I1648" s="25">
        <v>16</v>
      </c>
      <c r="J1648" s="25"/>
      <c r="K1648" s="25"/>
      <c r="L1648" s="25"/>
    </row>
    <row r="1649" spans="1:12" ht="13.8" x14ac:dyDescent="0.25">
      <c r="A1649" s="247"/>
      <c r="B1649" s="27">
        <v>3295272114</v>
      </c>
      <c r="C1649" s="183">
        <v>20616110</v>
      </c>
      <c r="D1649" s="306">
        <v>8435006819226</v>
      </c>
      <c r="E1649" s="16" t="s">
        <v>3578</v>
      </c>
      <c r="F1649" s="23" t="s">
        <v>35</v>
      </c>
      <c r="G1649" s="17">
        <v>965</v>
      </c>
      <c r="H1649" s="24">
        <f t="shared" si="32"/>
        <v>965</v>
      </c>
      <c r="I1649" s="25">
        <v>8</v>
      </c>
      <c r="J1649" s="25"/>
      <c r="K1649" s="25"/>
      <c r="L1649" s="25"/>
    </row>
    <row r="1650" spans="1:12" ht="13.8" x14ac:dyDescent="0.25">
      <c r="A1650" s="245" t="s">
        <v>42</v>
      </c>
      <c r="B1650" s="27">
        <v>3295272115</v>
      </c>
      <c r="C1650" s="183">
        <v>20416016</v>
      </c>
      <c r="D1650" s="306">
        <v>8435006819233</v>
      </c>
      <c r="E1650" s="16" t="s">
        <v>3579</v>
      </c>
      <c r="F1650" s="23" t="s">
        <v>35</v>
      </c>
      <c r="G1650" s="17">
        <v>50</v>
      </c>
      <c r="H1650" s="24">
        <f t="shared" si="32"/>
        <v>50</v>
      </c>
      <c r="I1650" s="25">
        <v>45</v>
      </c>
      <c r="J1650" s="25"/>
      <c r="K1650" s="25"/>
      <c r="L1650" s="25"/>
    </row>
    <row r="1651" spans="1:12" ht="13.8" x14ac:dyDescent="0.25">
      <c r="A1651" s="384"/>
      <c r="B1651" s="27">
        <v>3295272116</v>
      </c>
      <c r="C1651" s="183">
        <v>20416020</v>
      </c>
      <c r="D1651" s="306">
        <v>8435006819240</v>
      </c>
      <c r="E1651" s="16" t="s">
        <v>3580</v>
      </c>
      <c r="F1651" s="23" t="s">
        <v>35</v>
      </c>
      <c r="G1651" s="17">
        <v>50</v>
      </c>
      <c r="H1651" s="24">
        <f t="shared" si="32"/>
        <v>50</v>
      </c>
      <c r="I1651" s="25">
        <v>45</v>
      </c>
      <c r="J1651" s="25"/>
      <c r="K1651" s="25"/>
      <c r="L1651" s="25"/>
    </row>
    <row r="1652" spans="1:12" ht="13.8" x14ac:dyDescent="0.25">
      <c r="A1652" s="384"/>
      <c r="B1652" s="27">
        <v>3295272117</v>
      </c>
      <c r="C1652" s="183">
        <v>20416025</v>
      </c>
      <c r="D1652" s="306">
        <v>8435006819257</v>
      </c>
      <c r="E1652" s="16" t="s">
        <v>3581</v>
      </c>
      <c r="F1652" s="23" t="s">
        <v>35</v>
      </c>
      <c r="G1652" s="17">
        <v>62</v>
      </c>
      <c r="H1652" s="24">
        <f t="shared" si="32"/>
        <v>62</v>
      </c>
      <c r="I1652" s="25">
        <v>35</v>
      </c>
      <c r="J1652" s="25"/>
      <c r="K1652" s="25"/>
      <c r="L1652" s="25"/>
    </row>
    <row r="1653" spans="1:12" ht="13.8" x14ac:dyDescent="0.25">
      <c r="A1653" s="384"/>
      <c r="B1653" s="27">
        <v>3295272118</v>
      </c>
      <c r="C1653" s="183">
        <v>20416032</v>
      </c>
      <c r="D1653" s="306">
        <v>8435006819264</v>
      </c>
      <c r="E1653" s="16" t="s">
        <v>3582</v>
      </c>
      <c r="F1653" s="23" t="s">
        <v>35</v>
      </c>
      <c r="G1653" s="17">
        <v>88</v>
      </c>
      <c r="H1653" s="24">
        <f t="shared" si="32"/>
        <v>88</v>
      </c>
      <c r="I1653" s="25">
        <v>20</v>
      </c>
      <c r="J1653" s="25"/>
      <c r="K1653" s="25"/>
      <c r="L1653" s="25"/>
    </row>
    <row r="1654" spans="1:12" ht="13.8" x14ac:dyDescent="0.25">
      <c r="A1654" s="384"/>
      <c r="B1654" s="27">
        <v>3295272119</v>
      </c>
      <c r="C1654" s="183">
        <v>20416040</v>
      </c>
      <c r="D1654" s="306">
        <v>8435006819271</v>
      </c>
      <c r="E1654" s="16" t="s">
        <v>3583</v>
      </c>
      <c r="F1654" s="23" t="s">
        <v>35</v>
      </c>
      <c r="G1654" s="17">
        <v>135</v>
      </c>
      <c r="H1654" s="24">
        <f t="shared" si="32"/>
        <v>135</v>
      </c>
      <c r="I1654" s="25">
        <v>12</v>
      </c>
      <c r="J1654" s="25"/>
      <c r="K1654" s="25"/>
      <c r="L1654" s="25"/>
    </row>
    <row r="1655" spans="1:12" ht="13.8" x14ac:dyDescent="0.25">
      <c r="A1655" s="384"/>
      <c r="B1655" s="27">
        <v>3295272121</v>
      </c>
      <c r="C1655" s="183">
        <v>20416063</v>
      </c>
      <c r="D1655" s="306">
        <v>8435006819295</v>
      </c>
      <c r="E1655" s="16" t="s">
        <v>3584</v>
      </c>
      <c r="F1655" s="23" t="s">
        <v>35</v>
      </c>
      <c r="G1655" s="17">
        <v>260</v>
      </c>
      <c r="H1655" s="24">
        <f t="shared" si="32"/>
        <v>260</v>
      </c>
      <c r="I1655" s="25">
        <v>14</v>
      </c>
      <c r="J1655" s="25"/>
      <c r="K1655" s="25"/>
      <c r="L1655" s="25"/>
    </row>
    <row r="1656" spans="1:12" ht="13.8" x14ac:dyDescent="0.25">
      <c r="A1656" s="384"/>
      <c r="B1656" s="27">
        <v>3295272122</v>
      </c>
      <c r="C1656" s="183">
        <v>20416075</v>
      </c>
      <c r="D1656" s="306">
        <v>8435006819301</v>
      </c>
      <c r="E1656" s="16" t="s">
        <v>3585</v>
      </c>
      <c r="F1656" s="23" t="s">
        <v>35</v>
      </c>
      <c r="G1656" s="17">
        <v>536</v>
      </c>
      <c r="H1656" s="24">
        <f t="shared" si="32"/>
        <v>536</v>
      </c>
      <c r="I1656" s="25">
        <v>9</v>
      </c>
      <c r="J1656" s="25"/>
      <c r="K1656" s="25"/>
      <c r="L1656" s="25"/>
    </row>
    <row r="1657" spans="1:12" ht="13.8" x14ac:dyDescent="0.25">
      <c r="A1657" s="384"/>
      <c r="B1657" s="27">
        <v>3295272123</v>
      </c>
      <c r="C1657" s="183">
        <v>20416090</v>
      </c>
      <c r="D1657" s="306">
        <v>8435006819318</v>
      </c>
      <c r="E1657" s="16" t="s">
        <v>3586</v>
      </c>
      <c r="F1657" s="23" t="s">
        <v>35</v>
      </c>
      <c r="G1657" s="17">
        <v>792</v>
      </c>
      <c r="H1657" s="24">
        <f t="shared" si="32"/>
        <v>792</v>
      </c>
      <c r="I1657" s="25">
        <v>6</v>
      </c>
      <c r="J1657" s="25"/>
      <c r="K1657" s="25"/>
      <c r="L1657" s="25"/>
    </row>
    <row r="1658" spans="1:12" ht="13.8" x14ac:dyDescent="0.25">
      <c r="A1658" s="247"/>
      <c r="B1658" s="27">
        <v>3295272124</v>
      </c>
      <c r="C1658" s="183">
        <v>20416110</v>
      </c>
      <c r="D1658" s="306">
        <v>8435006819325</v>
      </c>
      <c r="E1658" s="16" t="s">
        <v>3587</v>
      </c>
      <c r="F1658" s="23" t="s">
        <v>35</v>
      </c>
      <c r="G1658" s="17">
        <v>1789</v>
      </c>
      <c r="H1658" s="24">
        <f t="shared" si="32"/>
        <v>1789</v>
      </c>
      <c r="I1658" s="25">
        <v>3</v>
      </c>
      <c r="J1658" s="25"/>
      <c r="K1658" s="25"/>
      <c r="L1658" s="25"/>
    </row>
    <row r="1659" spans="1:12" ht="13.8" x14ac:dyDescent="0.25">
      <c r="A1659" s="245" t="s">
        <v>43</v>
      </c>
      <c r="B1659" s="27">
        <v>3295272125</v>
      </c>
      <c r="C1659" s="183">
        <v>22416016</v>
      </c>
      <c r="D1659" s="306">
        <v>8435006819332</v>
      </c>
      <c r="E1659" s="16" t="s">
        <v>3588</v>
      </c>
      <c r="F1659" s="23" t="s">
        <v>35</v>
      </c>
      <c r="G1659" s="17">
        <v>40</v>
      </c>
      <c r="H1659" s="24">
        <f t="shared" si="32"/>
        <v>40</v>
      </c>
      <c r="I1659" s="25">
        <v>70</v>
      </c>
      <c r="J1659" s="25"/>
      <c r="K1659" s="25"/>
      <c r="L1659" s="25"/>
    </row>
    <row r="1660" spans="1:12" ht="13.8" x14ac:dyDescent="0.25">
      <c r="A1660" s="384"/>
      <c r="B1660" s="27">
        <v>3295272126</v>
      </c>
      <c r="C1660" s="183">
        <v>22416020</v>
      </c>
      <c r="D1660" s="306">
        <v>8435006819349</v>
      </c>
      <c r="E1660" s="16" t="s">
        <v>3589</v>
      </c>
      <c r="F1660" s="23" t="s">
        <v>35</v>
      </c>
      <c r="G1660" s="17">
        <v>41</v>
      </c>
      <c r="H1660" s="24">
        <f t="shared" si="32"/>
        <v>41</v>
      </c>
      <c r="I1660" s="25">
        <v>70</v>
      </c>
      <c r="J1660" s="25"/>
      <c r="K1660" s="25"/>
      <c r="L1660" s="25"/>
    </row>
    <row r="1661" spans="1:12" ht="13.8" x14ac:dyDescent="0.25">
      <c r="A1661" s="384"/>
      <c r="B1661" s="27">
        <v>3295272127</v>
      </c>
      <c r="C1661" s="183">
        <v>22416021</v>
      </c>
      <c r="D1661" s="306">
        <v>8435006819356</v>
      </c>
      <c r="E1661" s="16" t="s">
        <v>3590</v>
      </c>
      <c r="F1661" s="23" t="s">
        <v>35</v>
      </c>
      <c r="G1661" s="17">
        <v>41</v>
      </c>
      <c r="H1661" s="24">
        <f t="shared" si="32"/>
        <v>41</v>
      </c>
      <c r="I1661" s="25">
        <v>70</v>
      </c>
      <c r="J1661" s="25"/>
      <c r="K1661" s="25"/>
      <c r="L1661" s="25"/>
    </row>
    <row r="1662" spans="1:12" ht="13.8" x14ac:dyDescent="0.25">
      <c r="A1662" s="384"/>
      <c r="B1662" s="27">
        <v>3295272128</v>
      </c>
      <c r="C1662" s="183">
        <v>22416024</v>
      </c>
      <c r="D1662" s="306">
        <v>8435006819363</v>
      </c>
      <c r="E1662" s="16" t="s">
        <v>3591</v>
      </c>
      <c r="F1662" s="23" t="s">
        <v>35</v>
      </c>
      <c r="G1662" s="17">
        <v>53</v>
      </c>
      <c r="H1662" s="24">
        <f t="shared" si="32"/>
        <v>53</v>
      </c>
      <c r="I1662" s="25">
        <v>40</v>
      </c>
      <c r="J1662" s="25"/>
      <c r="K1662" s="25"/>
      <c r="L1662" s="25"/>
    </row>
    <row r="1663" spans="1:12" ht="13.8" x14ac:dyDescent="0.25">
      <c r="A1663" s="384"/>
      <c r="B1663" s="27">
        <v>3295272129</v>
      </c>
      <c r="C1663" s="183">
        <v>22416025</v>
      </c>
      <c r="D1663" s="306">
        <v>8435006819370</v>
      </c>
      <c r="E1663" s="16" t="s">
        <v>3592</v>
      </c>
      <c r="F1663" s="23" t="s">
        <v>35</v>
      </c>
      <c r="G1663" s="17">
        <v>53</v>
      </c>
      <c r="H1663" s="24">
        <f t="shared" si="32"/>
        <v>53</v>
      </c>
      <c r="I1663" s="25">
        <v>40</v>
      </c>
      <c r="J1663" s="25"/>
      <c r="K1663" s="25"/>
      <c r="L1663" s="25"/>
    </row>
    <row r="1664" spans="1:12" ht="13.8" x14ac:dyDescent="0.25">
      <c r="A1664" s="384"/>
      <c r="B1664" s="27">
        <v>3295272130</v>
      </c>
      <c r="C1664" s="183">
        <v>22416026</v>
      </c>
      <c r="D1664" s="306">
        <v>8435006829560</v>
      </c>
      <c r="E1664" s="16" t="s">
        <v>3593</v>
      </c>
      <c r="F1664" s="23" t="s">
        <v>35</v>
      </c>
      <c r="G1664" s="17">
        <v>53</v>
      </c>
      <c r="H1664" s="24">
        <f t="shared" si="32"/>
        <v>53</v>
      </c>
      <c r="I1664" s="25">
        <v>40</v>
      </c>
      <c r="J1664" s="25"/>
      <c r="K1664" s="25"/>
      <c r="L1664" s="25"/>
    </row>
    <row r="1665" spans="1:12" ht="13.8" x14ac:dyDescent="0.25">
      <c r="A1665" s="384"/>
      <c r="B1665" s="27">
        <v>3295272131</v>
      </c>
      <c r="C1665" s="183">
        <v>22416031</v>
      </c>
      <c r="D1665" s="306">
        <v>8435006819387</v>
      </c>
      <c r="E1665" s="16" t="s">
        <v>3594</v>
      </c>
      <c r="F1665" s="23" t="s">
        <v>35</v>
      </c>
      <c r="G1665" s="17">
        <v>74</v>
      </c>
      <c r="H1665" s="24">
        <f t="shared" si="32"/>
        <v>74</v>
      </c>
      <c r="I1665" s="25">
        <v>30</v>
      </c>
      <c r="J1665" s="25"/>
      <c r="K1665" s="25"/>
      <c r="L1665" s="25"/>
    </row>
    <row r="1666" spans="1:12" ht="13.8" x14ac:dyDescent="0.25">
      <c r="A1666" s="384"/>
      <c r="B1666" s="27">
        <v>3295272132</v>
      </c>
      <c r="C1666" s="183">
        <v>22416032</v>
      </c>
      <c r="D1666" s="306">
        <v>8435006819394</v>
      </c>
      <c r="E1666" s="16" t="s">
        <v>3595</v>
      </c>
      <c r="F1666" s="23" t="s">
        <v>35</v>
      </c>
      <c r="G1666" s="17">
        <v>74</v>
      </c>
      <c r="H1666" s="24">
        <f t="shared" si="32"/>
        <v>74</v>
      </c>
      <c r="I1666" s="25">
        <v>30</v>
      </c>
      <c r="J1666" s="25"/>
      <c r="K1666" s="25"/>
      <c r="L1666" s="25"/>
    </row>
    <row r="1667" spans="1:12" ht="13.8" x14ac:dyDescent="0.25">
      <c r="A1667" s="384"/>
      <c r="B1667" s="27">
        <v>3295272135</v>
      </c>
      <c r="C1667" s="183">
        <v>22416040</v>
      </c>
      <c r="D1667" s="306">
        <v>8435006819417</v>
      </c>
      <c r="E1667" s="16" t="s">
        <v>3596</v>
      </c>
      <c r="F1667" s="23" t="s">
        <v>35</v>
      </c>
      <c r="G1667" s="17">
        <v>103</v>
      </c>
      <c r="H1667" s="24">
        <f t="shared" si="32"/>
        <v>103</v>
      </c>
      <c r="I1667" s="25">
        <v>15</v>
      </c>
      <c r="J1667" s="25"/>
      <c r="K1667" s="25"/>
      <c r="L1667" s="25"/>
    </row>
    <row r="1668" spans="1:12" ht="13.8" x14ac:dyDescent="0.25">
      <c r="A1668" s="384"/>
      <c r="B1668" s="27">
        <v>3295272136</v>
      </c>
      <c r="C1668" s="183">
        <v>22416050</v>
      </c>
      <c r="D1668" s="306">
        <v>8435006819424</v>
      </c>
      <c r="E1668" s="16" t="s">
        <v>3597</v>
      </c>
      <c r="F1668" s="23" t="s">
        <v>35</v>
      </c>
      <c r="G1668" s="17">
        <v>143</v>
      </c>
      <c r="H1668" s="24">
        <f t="shared" si="32"/>
        <v>143</v>
      </c>
      <c r="I1668" s="25">
        <v>18</v>
      </c>
      <c r="J1668" s="25"/>
      <c r="K1668" s="25"/>
      <c r="L1668" s="25"/>
    </row>
    <row r="1669" spans="1:12" ht="13.8" x14ac:dyDescent="0.25">
      <c r="A1669" s="247"/>
      <c r="B1669" s="27">
        <v>3295272137</v>
      </c>
      <c r="C1669" s="183">
        <v>22416063</v>
      </c>
      <c r="D1669" s="306">
        <v>8435006819431</v>
      </c>
      <c r="E1669" s="16" t="s">
        <v>3598</v>
      </c>
      <c r="F1669" s="23" t="s">
        <v>35</v>
      </c>
      <c r="G1669" s="17">
        <v>178</v>
      </c>
      <c r="H1669" s="24">
        <f t="shared" si="32"/>
        <v>178</v>
      </c>
      <c r="I1669" s="25">
        <v>20</v>
      </c>
      <c r="J1669" s="25"/>
      <c r="K1669" s="25"/>
      <c r="L1669" s="25"/>
    </row>
    <row r="1670" spans="1:12" ht="13.8" x14ac:dyDescent="0.25">
      <c r="A1670" s="384" t="s">
        <v>44</v>
      </c>
      <c r="B1670" s="27">
        <v>3295272138</v>
      </c>
      <c r="C1670" s="183">
        <v>23416016</v>
      </c>
      <c r="D1670" s="306">
        <v>8435006819448</v>
      </c>
      <c r="E1670" s="16" t="s">
        <v>3599</v>
      </c>
      <c r="F1670" s="23" t="s">
        <v>35</v>
      </c>
      <c r="G1670" s="17">
        <v>46</v>
      </c>
      <c r="H1670" s="24">
        <f t="shared" si="32"/>
        <v>46</v>
      </c>
      <c r="I1670" s="25">
        <v>70</v>
      </c>
      <c r="J1670" s="25"/>
      <c r="K1670" s="25"/>
      <c r="L1670" s="25"/>
    </row>
    <row r="1671" spans="1:12" ht="13.8" x14ac:dyDescent="0.25">
      <c r="A1671" s="384"/>
      <c r="B1671" s="27">
        <v>3295272139</v>
      </c>
      <c r="C1671" s="183">
        <v>23416020</v>
      </c>
      <c r="D1671" s="306">
        <v>8435006819455</v>
      </c>
      <c r="E1671" s="16" t="s">
        <v>3600</v>
      </c>
      <c r="F1671" s="23" t="s">
        <v>35</v>
      </c>
      <c r="G1671" s="17">
        <v>46</v>
      </c>
      <c r="H1671" s="24">
        <f t="shared" si="32"/>
        <v>46</v>
      </c>
      <c r="I1671" s="25">
        <v>70</v>
      </c>
      <c r="J1671" s="25"/>
      <c r="K1671" s="25"/>
      <c r="L1671" s="25"/>
    </row>
    <row r="1672" spans="1:12" ht="13.8" x14ac:dyDescent="0.25">
      <c r="A1672" s="384"/>
      <c r="B1672" s="27">
        <v>3295272140</v>
      </c>
      <c r="C1672" s="183">
        <v>23416021</v>
      </c>
      <c r="D1672" s="306">
        <v>8435006819462</v>
      </c>
      <c r="E1672" s="16" t="s">
        <v>3601</v>
      </c>
      <c r="F1672" s="23" t="s">
        <v>35</v>
      </c>
      <c r="G1672" s="17">
        <v>46</v>
      </c>
      <c r="H1672" s="24">
        <f t="shared" si="32"/>
        <v>46</v>
      </c>
      <c r="I1672" s="25">
        <v>70</v>
      </c>
      <c r="J1672" s="25"/>
      <c r="K1672" s="25"/>
      <c r="L1672" s="25"/>
    </row>
    <row r="1673" spans="1:12" ht="13.8" x14ac:dyDescent="0.25">
      <c r="A1673" s="384"/>
      <c r="B1673" s="27">
        <v>3295272141</v>
      </c>
      <c r="C1673" s="183">
        <v>23416024</v>
      </c>
      <c r="D1673" s="306">
        <v>8435006819479</v>
      </c>
      <c r="E1673" s="16" t="s">
        <v>3602</v>
      </c>
      <c r="F1673" s="23" t="s">
        <v>35</v>
      </c>
      <c r="G1673" s="17">
        <v>61</v>
      </c>
      <c r="H1673" s="24">
        <f t="shared" si="32"/>
        <v>61</v>
      </c>
      <c r="I1673" s="25">
        <v>40</v>
      </c>
      <c r="J1673" s="25"/>
      <c r="K1673" s="25"/>
      <c r="L1673" s="25"/>
    </row>
    <row r="1674" spans="1:12" ht="13.8" x14ac:dyDescent="0.25">
      <c r="A1674" s="384"/>
      <c r="B1674" s="27">
        <v>3295272142</v>
      </c>
      <c r="C1674" s="183">
        <v>23416025</v>
      </c>
      <c r="D1674" s="306">
        <v>8435006819486</v>
      </c>
      <c r="E1674" s="16" t="s">
        <v>3603</v>
      </c>
      <c r="F1674" s="23" t="s">
        <v>35</v>
      </c>
      <c r="G1674" s="17">
        <v>61</v>
      </c>
      <c r="H1674" s="24">
        <f t="shared" si="32"/>
        <v>61</v>
      </c>
      <c r="I1674" s="25">
        <v>40</v>
      </c>
      <c r="J1674" s="25"/>
      <c r="K1674" s="25"/>
      <c r="L1674" s="25"/>
    </row>
    <row r="1675" spans="1:12" ht="13.8" x14ac:dyDescent="0.25">
      <c r="A1675" s="384"/>
      <c r="B1675" s="27">
        <v>3295272143</v>
      </c>
      <c r="C1675" s="183">
        <v>23416026</v>
      </c>
      <c r="D1675" s="306">
        <v>8435006819493</v>
      </c>
      <c r="E1675" s="16" t="s">
        <v>3604</v>
      </c>
      <c r="F1675" s="23" t="s">
        <v>35</v>
      </c>
      <c r="G1675" s="17">
        <v>61</v>
      </c>
      <c r="H1675" s="24">
        <f t="shared" si="32"/>
        <v>61</v>
      </c>
      <c r="I1675" s="25">
        <v>30</v>
      </c>
      <c r="J1675" s="25"/>
      <c r="K1675" s="25"/>
      <c r="L1675" s="25"/>
    </row>
    <row r="1676" spans="1:12" ht="13.8" x14ac:dyDescent="0.25">
      <c r="A1676" s="384"/>
      <c r="B1676" s="27">
        <v>3295272144</v>
      </c>
      <c r="C1676" s="183">
        <v>23416031</v>
      </c>
      <c r="D1676" s="306">
        <v>8435006819509</v>
      </c>
      <c r="E1676" s="16" t="s">
        <v>3605</v>
      </c>
      <c r="F1676" s="23" t="s">
        <v>35</v>
      </c>
      <c r="G1676" s="17">
        <v>80</v>
      </c>
      <c r="H1676" s="24">
        <f t="shared" si="32"/>
        <v>80</v>
      </c>
      <c r="I1676" s="25">
        <v>30</v>
      </c>
      <c r="J1676" s="25"/>
      <c r="K1676" s="25"/>
      <c r="L1676" s="25"/>
    </row>
    <row r="1677" spans="1:12" ht="13.8" x14ac:dyDescent="0.25">
      <c r="A1677" s="384"/>
      <c r="B1677" s="27">
        <v>3295272145</v>
      </c>
      <c r="C1677" s="183">
        <v>23416032</v>
      </c>
      <c r="D1677" s="306">
        <v>8435006819516</v>
      </c>
      <c r="E1677" s="16" t="s">
        <v>3606</v>
      </c>
      <c r="F1677" s="23" t="s">
        <v>35</v>
      </c>
      <c r="G1677" s="17">
        <v>82</v>
      </c>
      <c r="H1677" s="24">
        <f t="shared" si="32"/>
        <v>82</v>
      </c>
      <c r="I1677" s="25">
        <v>30</v>
      </c>
      <c r="J1677" s="25"/>
      <c r="K1677" s="25"/>
      <c r="L1677" s="25"/>
    </row>
    <row r="1678" spans="1:12" ht="13.8" x14ac:dyDescent="0.25">
      <c r="A1678" s="384"/>
      <c r="B1678" s="27">
        <v>3295272147</v>
      </c>
      <c r="C1678" s="183">
        <v>23416040</v>
      </c>
      <c r="D1678" s="306">
        <v>8435006819530</v>
      </c>
      <c r="E1678" s="16" t="s">
        <v>3607</v>
      </c>
      <c r="F1678" s="23" t="s">
        <v>35</v>
      </c>
      <c r="G1678" s="17">
        <v>118</v>
      </c>
      <c r="H1678" s="24">
        <f t="shared" si="32"/>
        <v>118</v>
      </c>
      <c r="I1678" s="25">
        <v>15</v>
      </c>
      <c r="J1678" s="25"/>
      <c r="K1678" s="25"/>
      <c r="L1678" s="25"/>
    </row>
    <row r="1679" spans="1:12" ht="13.8" x14ac:dyDescent="0.25">
      <c r="A1679" s="384"/>
      <c r="B1679" s="27">
        <v>3295272148</v>
      </c>
      <c r="C1679" s="183">
        <v>23416050</v>
      </c>
      <c r="D1679" s="306">
        <v>8435006819547</v>
      </c>
      <c r="E1679" s="16" t="s">
        <v>3608</v>
      </c>
      <c r="F1679" s="23" t="s">
        <v>35</v>
      </c>
      <c r="G1679" s="17">
        <v>160</v>
      </c>
      <c r="H1679" s="24">
        <f t="shared" si="32"/>
        <v>160</v>
      </c>
      <c r="I1679" s="25">
        <v>18</v>
      </c>
      <c r="J1679" s="25"/>
      <c r="K1679" s="25"/>
      <c r="L1679" s="25"/>
    </row>
    <row r="1680" spans="1:12" ht="13.8" x14ac:dyDescent="0.25">
      <c r="A1680" s="384"/>
      <c r="B1680" s="27">
        <v>3295272149</v>
      </c>
      <c r="C1680" s="183">
        <v>23416063</v>
      </c>
      <c r="D1680" s="306">
        <v>8435006819554</v>
      </c>
      <c r="E1680" s="16" t="s">
        <v>3609</v>
      </c>
      <c r="F1680" s="23" t="s">
        <v>35</v>
      </c>
      <c r="G1680" s="17">
        <v>202</v>
      </c>
      <c r="H1680" s="24">
        <f t="shared" si="32"/>
        <v>202</v>
      </c>
      <c r="I1680" s="25">
        <v>20</v>
      </c>
      <c r="J1680" s="25"/>
      <c r="K1680" s="25"/>
      <c r="L1680" s="25"/>
    </row>
    <row r="1681" spans="1:12" ht="13.8" x14ac:dyDescent="0.25">
      <c r="A1681" s="384"/>
      <c r="B1681" s="27">
        <v>3295272150</v>
      </c>
      <c r="C1681" s="183">
        <v>23416075</v>
      </c>
      <c r="D1681" s="306">
        <v>8435006819561</v>
      </c>
      <c r="E1681" s="16" t="s">
        <v>3610</v>
      </c>
      <c r="F1681" s="23" t="s">
        <v>35</v>
      </c>
      <c r="G1681" s="17">
        <v>439</v>
      </c>
      <c r="H1681" s="24">
        <f t="shared" si="32"/>
        <v>439</v>
      </c>
      <c r="I1681" s="25">
        <v>14</v>
      </c>
      <c r="J1681" s="25"/>
      <c r="K1681" s="25"/>
      <c r="L1681" s="25"/>
    </row>
    <row r="1682" spans="1:12" ht="13.8" x14ac:dyDescent="0.25">
      <c r="A1682" s="384"/>
      <c r="B1682" s="27">
        <v>3295272151</v>
      </c>
      <c r="C1682" s="183">
        <v>23416090</v>
      </c>
      <c r="D1682" s="306">
        <v>8435006819578</v>
      </c>
      <c r="E1682" s="16" t="s">
        <v>3611</v>
      </c>
      <c r="F1682" s="23" t="s">
        <v>35</v>
      </c>
      <c r="G1682" s="17">
        <v>580</v>
      </c>
      <c r="H1682" s="24">
        <f t="shared" si="32"/>
        <v>580</v>
      </c>
      <c r="I1682" s="25">
        <v>8</v>
      </c>
      <c r="J1682" s="25"/>
      <c r="K1682" s="25"/>
      <c r="L1682" s="25"/>
    </row>
    <row r="1683" spans="1:12" ht="13.8" x14ac:dyDescent="0.25">
      <c r="A1683" s="247"/>
      <c r="B1683" s="27">
        <v>3295272152</v>
      </c>
      <c r="C1683" s="183">
        <v>23416110</v>
      </c>
      <c r="D1683" s="306">
        <v>8435006819585</v>
      </c>
      <c r="E1683" s="16" t="s">
        <v>3612</v>
      </c>
      <c r="F1683" s="23" t="s">
        <v>35</v>
      </c>
      <c r="G1683" s="17">
        <v>1327</v>
      </c>
      <c r="H1683" s="24">
        <f t="shared" si="32"/>
        <v>1327</v>
      </c>
      <c r="I1683" s="25">
        <v>4</v>
      </c>
      <c r="J1683" s="25"/>
      <c r="K1683" s="25"/>
      <c r="L1683" s="25"/>
    </row>
    <row r="1684" spans="1:12" ht="13.8" x14ac:dyDescent="0.25">
      <c r="A1684" s="384" t="s">
        <v>46</v>
      </c>
      <c r="B1684" s="27">
        <v>3295272153</v>
      </c>
      <c r="C1684" s="183">
        <v>20216016</v>
      </c>
      <c r="D1684" s="306">
        <v>8435006819592</v>
      </c>
      <c r="E1684" s="16" t="s">
        <v>3613</v>
      </c>
      <c r="F1684" s="23" t="s">
        <v>35</v>
      </c>
      <c r="G1684" s="17">
        <v>74</v>
      </c>
      <c r="H1684" s="24">
        <f t="shared" si="32"/>
        <v>74</v>
      </c>
      <c r="I1684" s="25">
        <v>30</v>
      </c>
      <c r="J1684" s="25"/>
      <c r="K1684" s="25"/>
      <c r="L1684" s="25"/>
    </row>
    <row r="1685" spans="1:12" ht="13.8" x14ac:dyDescent="0.25">
      <c r="A1685" s="384"/>
      <c r="B1685" s="27">
        <v>3295272154</v>
      </c>
      <c r="C1685" s="183">
        <v>20216020</v>
      </c>
      <c r="D1685" s="306">
        <v>8435006819608</v>
      </c>
      <c r="E1685" s="16" t="s">
        <v>3614</v>
      </c>
      <c r="F1685" s="23" t="s">
        <v>35</v>
      </c>
      <c r="G1685" s="17">
        <v>75</v>
      </c>
      <c r="H1685" s="24">
        <f t="shared" si="32"/>
        <v>75</v>
      </c>
      <c r="I1685" s="25">
        <v>30</v>
      </c>
      <c r="J1685" s="25"/>
      <c r="K1685" s="25"/>
      <c r="L1685" s="25"/>
    </row>
    <row r="1686" spans="1:12" ht="13.8" x14ac:dyDescent="0.25">
      <c r="A1686" s="384"/>
      <c r="B1686" s="27">
        <v>3295272155</v>
      </c>
      <c r="C1686" s="183">
        <v>20216025</v>
      </c>
      <c r="D1686" s="306">
        <v>8435006819615</v>
      </c>
      <c r="E1686" s="16" t="s">
        <v>3615</v>
      </c>
      <c r="F1686" s="23" t="s">
        <v>35</v>
      </c>
      <c r="G1686" s="17">
        <v>91</v>
      </c>
      <c r="H1686" s="24">
        <f t="shared" si="32"/>
        <v>91</v>
      </c>
      <c r="I1686" s="25">
        <v>20</v>
      </c>
      <c r="J1686" s="25"/>
      <c r="K1686" s="25"/>
      <c r="L1686" s="25"/>
    </row>
    <row r="1687" spans="1:12" ht="13.8" x14ac:dyDescent="0.25">
      <c r="A1687" s="384"/>
      <c r="B1687" s="27">
        <v>3295272156</v>
      </c>
      <c r="C1687" s="183">
        <v>20216032</v>
      </c>
      <c r="D1687" s="306">
        <v>8435006819622</v>
      </c>
      <c r="E1687" s="16" t="s">
        <v>3616</v>
      </c>
      <c r="F1687" s="23" t="s">
        <v>35</v>
      </c>
      <c r="G1687" s="17">
        <v>116</v>
      </c>
      <c r="H1687" s="24">
        <f t="shared" si="32"/>
        <v>116</v>
      </c>
      <c r="I1687" s="25">
        <v>12</v>
      </c>
      <c r="J1687" s="25"/>
      <c r="K1687" s="25"/>
      <c r="L1687" s="25"/>
    </row>
    <row r="1688" spans="1:12" ht="13.8" x14ac:dyDescent="0.25">
      <c r="A1688" s="384"/>
      <c r="B1688" s="27">
        <v>3295272157</v>
      </c>
      <c r="C1688" s="183">
        <v>20216040</v>
      </c>
      <c r="D1688" s="306">
        <v>8435006819639</v>
      </c>
      <c r="E1688" s="16" t="s">
        <v>3617</v>
      </c>
      <c r="F1688" s="23" t="s">
        <v>35</v>
      </c>
      <c r="G1688" s="17">
        <v>209</v>
      </c>
      <c r="H1688" s="24">
        <f t="shared" si="32"/>
        <v>209</v>
      </c>
      <c r="I1688" s="25">
        <v>6</v>
      </c>
      <c r="J1688" s="25"/>
      <c r="K1688" s="25"/>
      <c r="L1688" s="25"/>
    </row>
    <row r="1689" spans="1:12" ht="13.8" x14ac:dyDescent="0.25">
      <c r="A1689" s="384"/>
      <c r="B1689" s="27">
        <v>3295272158</v>
      </c>
      <c r="C1689" s="183">
        <v>20216050</v>
      </c>
      <c r="D1689" s="306">
        <v>8435006819646</v>
      </c>
      <c r="E1689" s="16" t="s">
        <v>3618</v>
      </c>
      <c r="F1689" s="23" t="s">
        <v>35</v>
      </c>
      <c r="G1689" s="17">
        <v>266</v>
      </c>
      <c r="H1689" s="24">
        <f t="shared" si="32"/>
        <v>266</v>
      </c>
      <c r="I1689" s="25">
        <v>8</v>
      </c>
      <c r="J1689" s="25"/>
      <c r="K1689" s="25"/>
      <c r="L1689" s="25"/>
    </row>
    <row r="1690" spans="1:12" ht="13.8" x14ac:dyDescent="0.25">
      <c r="A1690" s="384"/>
      <c r="B1690" s="27">
        <v>3295272159</v>
      </c>
      <c r="C1690" s="183">
        <v>20216063</v>
      </c>
      <c r="D1690" s="306">
        <v>8435006819653</v>
      </c>
      <c r="E1690" s="16" t="s">
        <v>3619</v>
      </c>
      <c r="F1690" s="23" t="s">
        <v>35</v>
      </c>
      <c r="G1690" s="17">
        <v>332</v>
      </c>
      <c r="H1690" s="24">
        <f t="shared" si="32"/>
        <v>332</v>
      </c>
      <c r="I1690" s="25">
        <v>10</v>
      </c>
      <c r="J1690" s="25"/>
      <c r="K1690" s="25"/>
      <c r="L1690" s="25"/>
    </row>
    <row r="1691" spans="1:12" ht="13.8" x14ac:dyDescent="0.25">
      <c r="A1691" s="384"/>
      <c r="B1691" s="27">
        <v>3295272160</v>
      </c>
      <c r="C1691" s="183">
        <v>20216075</v>
      </c>
      <c r="D1691" s="306">
        <v>8435006819660</v>
      </c>
      <c r="E1691" s="16" t="s">
        <v>3620</v>
      </c>
      <c r="F1691" s="23" t="s">
        <v>35</v>
      </c>
      <c r="G1691" s="17">
        <v>784</v>
      </c>
      <c r="H1691" s="24">
        <f t="shared" si="32"/>
        <v>784</v>
      </c>
      <c r="I1691" s="25">
        <v>6</v>
      </c>
      <c r="J1691" s="25"/>
      <c r="K1691" s="25"/>
      <c r="L1691" s="25"/>
    </row>
    <row r="1692" spans="1:12" ht="13.8" x14ac:dyDescent="0.25">
      <c r="A1692" s="384"/>
      <c r="B1692" s="27">
        <v>3295272161</v>
      </c>
      <c r="C1692" s="183">
        <v>20216090</v>
      </c>
      <c r="D1692" s="306">
        <v>8435006819677</v>
      </c>
      <c r="E1692" s="16" t="s">
        <v>3621</v>
      </c>
      <c r="F1692" s="23" t="s">
        <v>35</v>
      </c>
      <c r="G1692" s="17">
        <v>1157</v>
      </c>
      <c r="H1692" s="24">
        <f t="shared" si="32"/>
        <v>1157</v>
      </c>
      <c r="I1692" s="25">
        <v>4</v>
      </c>
      <c r="J1692" s="25"/>
      <c r="K1692" s="25"/>
      <c r="L1692" s="25"/>
    </row>
    <row r="1693" spans="1:12" ht="13.8" x14ac:dyDescent="0.25">
      <c r="A1693" s="384"/>
      <c r="B1693" s="27">
        <v>3295272162</v>
      </c>
      <c r="C1693" s="183">
        <v>20216110</v>
      </c>
      <c r="D1693" s="306">
        <v>8435006819684</v>
      </c>
      <c r="E1693" s="16" t="s">
        <v>3622</v>
      </c>
      <c r="F1693" s="23" t="s">
        <v>35</v>
      </c>
      <c r="G1693" s="17">
        <v>2315</v>
      </c>
      <c r="H1693" s="24">
        <f t="shared" si="32"/>
        <v>2315</v>
      </c>
      <c r="I1693" s="25"/>
      <c r="J1693" s="25"/>
      <c r="K1693" s="25"/>
      <c r="L1693" s="25"/>
    </row>
    <row r="1694" spans="1:12" ht="13.8" x14ac:dyDescent="0.25">
      <c r="A1694" s="245" t="s">
        <v>45</v>
      </c>
      <c r="B1694" s="27">
        <v>3295272163</v>
      </c>
      <c r="C1694" s="183">
        <v>21216016</v>
      </c>
      <c r="D1694" s="306">
        <v>8435006819691</v>
      </c>
      <c r="E1694" s="16" t="s">
        <v>3623</v>
      </c>
      <c r="F1694" s="23" t="s">
        <v>35</v>
      </c>
      <c r="G1694" s="17">
        <v>60</v>
      </c>
      <c r="H1694" s="24">
        <f t="shared" si="32"/>
        <v>60</v>
      </c>
      <c r="I1694" s="25">
        <v>40</v>
      </c>
      <c r="J1694" s="25"/>
      <c r="K1694" s="25"/>
      <c r="L1694" s="25"/>
    </row>
    <row r="1695" spans="1:12" ht="13.8" x14ac:dyDescent="0.25">
      <c r="A1695" s="384"/>
      <c r="B1695" s="27">
        <v>3295272164</v>
      </c>
      <c r="C1695" s="183">
        <v>21216020</v>
      </c>
      <c r="D1695" s="306">
        <v>8435006819707</v>
      </c>
      <c r="E1695" s="16" t="s">
        <v>3624</v>
      </c>
      <c r="F1695" s="23" t="s">
        <v>35</v>
      </c>
      <c r="G1695" s="17">
        <v>61</v>
      </c>
      <c r="H1695" s="24">
        <f t="shared" si="32"/>
        <v>61</v>
      </c>
      <c r="I1695" s="25">
        <v>40</v>
      </c>
      <c r="J1695" s="25"/>
      <c r="K1695" s="25"/>
      <c r="L1695" s="25"/>
    </row>
    <row r="1696" spans="1:12" ht="13.8" x14ac:dyDescent="0.25">
      <c r="A1696" s="384"/>
      <c r="B1696" s="27">
        <v>3295272165</v>
      </c>
      <c r="C1696" s="183">
        <v>21216021</v>
      </c>
      <c r="D1696" s="306">
        <v>8435006819714</v>
      </c>
      <c r="E1696" s="16" t="s">
        <v>3625</v>
      </c>
      <c r="F1696" s="23" t="s">
        <v>35</v>
      </c>
      <c r="G1696" s="17">
        <v>61</v>
      </c>
      <c r="H1696" s="24">
        <f t="shared" si="32"/>
        <v>61</v>
      </c>
      <c r="I1696" s="25">
        <v>40</v>
      </c>
      <c r="J1696" s="25"/>
      <c r="K1696" s="25"/>
      <c r="L1696" s="25"/>
    </row>
    <row r="1697" spans="1:12" ht="13.8" x14ac:dyDescent="0.25">
      <c r="A1697" s="384"/>
      <c r="B1697" s="27">
        <v>3295272166</v>
      </c>
      <c r="C1697" s="183">
        <v>21216024</v>
      </c>
      <c r="D1697" s="306">
        <v>8435006819721</v>
      </c>
      <c r="E1697" s="16" t="s">
        <v>3626</v>
      </c>
      <c r="F1697" s="23" t="s">
        <v>35</v>
      </c>
      <c r="G1697" s="17">
        <v>78</v>
      </c>
      <c r="H1697" s="24">
        <f t="shared" ref="H1697:H1760" si="33">G1697*(100-$H$1567)/100</f>
        <v>78</v>
      </c>
      <c r="I1697" s="25">
        <v>25</v>
      </c>
      <c r="J1697" s="25"/>
      <c r="K1697" s="25"/>
      <c r="L1697" s="25"/>
    </row>
    <row r="1698" spans="1:12" ht="13.8" x14ac:dyDescent="0.25">
      <c r="A1698" s="384"/>
      <c r="B1698" s="27">
        <v>3295272167</v>
      </c>
      <c r="C1698" s="183">
        <v>21216025</v>
      </c>
      <c r="D1698" s="306">
        <v>8435006819738</v>
      </c>
      <c r="E1698" s="16" t="s">
        <v>3627</v>
      </c>
      <c r="F1698" s="23" t="s">
        <v>35</v>
      </c>
      <c r="G1698" s="17">
        <v>78</v>
      </c>
      <c r="H1698" s="24">
        <f t="shared" si="33"/>
        <v>78</v>
      </c>
      <c r="I1698" s="25">
        <v>25</v>
      </c>
      <c r="J1698" s="25"/>
      <c r="K1698" s="25"/>
      <c r="L1698" s="25"/>
    </row>
    <row r="1699" spans="1:12" ht="13.8" x14ac:dyDescent="0.25">
      <c r="A1699" s="384"/>
      <c r="B1699" s="27">
        <v>3295272168</v>
      </c>
      <c r="C1699" s="183">
        <v>21216026</v>
      </c>
      <c r="D1699" s="306">
        <v>8435006819745</v>
      </c>
      <c r="E1699" s="16" t="s">
        <v>3628</v>
      </c>
      <c r="F1699" s="23" t="s">
        <v>35</v>
      </c>
      <c r="G1699" s="17">
        <v>78</v>
      </c>
      <c r="H1699" s="24">
        <f t="shared" si="33"/>
        <v>78</v>
      </c>
      <c r="I1699" s="25">
        <v>25</v>
      </c>
      <c r="J1699" s="25"/>
      <c r="K1699" s="25"/>
      <c r="L1699" s="25"/>
    </row>
    <row r="1700" spans="1:12" ht="13.8" x14ac:dyDescent="0.25">
      <c r="A1700" s="384"/>
      <c r="B1700" s="27">
        <v>3295272171</v>
      </c>
      <c r="C1700" s="183">
        <v>21216031</v>
      </c>
      <c r="D1700" s="306">
        <v>8435006819769</v>
      </c>
      <c r="E1700" s="16" t="s">
        <v>3629</v>
      </c>
      <c r="F1700" s="23" t="s">
        <v>35</v>
      </c>
      <c r="G1700" s="17">
        <v>108</v>
      </c>
      <c r="H1700" s="24">
        <f t="shared" si="33"/>
        <v>108</v>
      </c>
      <c r="I1700" s="25">
        <v>15</v>
      </c>
      <c r="J1700" s="25"/>
      <c r="K1700" s="25"/>
      <c r="L1700" s="25"/>
    </row>
    <row r="1701" spans="1:12" ht="13.8" x14ac:dyDescent="0.25">
      <c r="A1701" s="384"/>
      <c r="B1701" s="27">
        <v>3295272172</v>
      </c>
      <c r="C1701" s="183">
        <v>21216032</v>
      </c>
      <c r="D1701" s="306">
        <v>8435006819776</v>
      </c>
      <c r="E1701" s="16" t="s">
        <v>3630</v>
      </c>
      <c r="F1701" s="23" t="s">
        <v>35</v>
      </c>
      <c r="G1701" s="17">
        <v>108</v>
      </c>
      <c r="H1701" s="24">
        <f t="shared" si="33"/>
        <v>108</v>
      </c>
      <c r="I1701" s="25">
        <v>15</v>
      </c>
      <c r="J1701" s="25"/>
      <c r="K1701" s="25"/>
      <c r="L1701" s="25"/>
    </row>
    <row r="1702" spans="1:12" ht="13.8" x14ac:dyDescent="0.25">
      <c r="A1702" s="384"/>
      <c r="B1702" s="27">
        <v>3295272174</v>
      </c>
      <c r="C1702" s="183">
        <v>21216040</v>
      </c>
      <c r="D1702" s="306">
        <v>8435006819790</v>
      </c>
      <c r="E1702" s="16" t="s">
        <v>3631</v>
      </c>
      <c r="F1702" s="23" t="s">
        <v>35</v>
      </c>
      <c r="G1702" s="17">
        <v>163</v>
      </c>
      <c r="H1702" s="24">
        <f t="shared" si="33"/>
        <v>163</v>
      </c>
      <c r="I1702" s="25">
        <v>9</v>
      </c>
      <c r="J1702" s="25"/>
      <c r="K1702" s="25"/>
      <c r="L1702" s="25"/>
    </row>
    <row r="1703" spans="1:12" ht="13.8" x14ac:dyDescent="0.25">
      <c r="A1703" s="384"/>
      <c r="B1703" s="27">
        <v>3295272175</v>
      </c>
      <c r="C1703" s="183">
        <v>21216050</v>
      </c>
      <c r="D1703" s="306">
        <v>8435006819806</v>
      </c>
      <c r="E1703" s="16" t="s">
        <v>3632</v>
      </c>
      <c r="F1703" s="23" t="s">
        <v>35</v>
      </c>
      <c r="G1703" s="17">
        <v>218</v>
      </c>
      <c r="H1703" s="24">
        <f t="shared" si="33"/>
        <v>218</v>
      </c>
      <c r="I1703" s="25">
        <v>10</v>
      </c>
      <c r="J1703" s="25"/>
      <c r="K1703" s="25"/>
      <c r="L1703" s="25"/>
    </row>
    <row r="1704" spans="1:12" ht="13.8" x14ac:dyDescent="0.25">
      <c r="A1704" s="384"/>
      <c r="B1704" s="27">
        <v>3295272177</v>
      </c>
      <c r="C1704" s="183">
        <v>21216063</v>
      </c>
      <c r="D1704" s="306">
        <v>8435006819813</v>
      </c>
      <c r="E1704" s="16" t="s">
        <v>3633</v>
      </c>
      <c r="F1704" s="23" t="s">
        <v>35</v>
      </c>
      <c r="G1704" s="17">
        <v>317</v>
      </c>
      <c r="H1704" s="24">
        <f t="shared" si="33"/>
        <v>317</v>
      </c>
      <c r="I1704" s="25">
        <v>11</v>
      </c>
      <c r="J1704" s="25"/>
      <c r="K1704" s="25"/>
      <c r="L1704" s="25"/>
    </row>
    <row r="1705" spans="1:12" ht="13.8" x14ac:dyDescent="0.25">
      <c r="A1705" s="384"/>
      <c r="B1705" s="27">
        <v>3295272178</v>
      </c>
      <c r="C1705" s="183">
        <v>21216075</v>
      </c>
      <c r="D1705" s="306">
        <v>8435006819820</v>
      </c>
      <c r="E1705" s="16" t="s">
        <v>3634</v>
      </c>
      <c r="F1705" s="23" t="s">
        <v>35</v>
      </c>
      <c r="G1705" s="17">
        <v>579</v>
      </c>
      <c r="H1705" s="24">
        <f t="shared" si="33"/>
        <v>579</v>
      </c>
      <c r="I1705" s="25">
        <v>10</v>
      </c>
      <c r="J1705" s="25"/>
      <c r="K1705" s="25"/>
      <c r="L1705" s="25"/>
    </row>
    <row r="1706" spans="1:12" ht="13.8" x14ac:dyDescent="0.25">
      <c r="A1706" s="384"/>
      <c r="B1706" s="27">
        <v>3295272179</v>
      </c>
      <c r="C1706" s="183">
        <v>21216090</v>
      </c>
      <c r="D1706" s="306">
        <v>8435006819837</v>
      </c>
      <c r="E1706" s="16" t="s">
        <v>3635</v>
      </c>
      <c r="F1706" s="23" t="s">
        <v>35</v>
      </c>
      <c r="G1706" s="17">
        <v>851</v>
      </c>
      <c r="H1706" s="24">
        <f t="shared" si="33"/>
        <v>851</v>
      </c>
      <c r="I1706" s="25">
        <v>4</v>
      </c>
      <c r="J1706" s="25"/>
      <c r="K1706" s="25"/>
      <c r="L1706" s="25"/>
    </row>
    <row r="1707" spans="1:12" ht="13.8" x14ac:dyDescent="0.25">
      <c r="A1707" s="247"/>
      <c r="B1707" s="27">
        <v>3295272180</v>
      </c>
      <c r="C1707" s="183">
        <v>21216110</v>
      </c>
      <c r="D1707" s="306">
        <v>8435006819844</v>
      </c>
      <c r="E1707" s="16" t="s">
        <v>3636</v>
      </c>
      <c r="F1707" s="23" t="s">
        <v>35</v>
      </c>
      <c r="G1707" s="17">
        <v>1735</v>
      </c>
      <c r="H1707" s="24">
        <f t="shared" si="33"/>
        <v>1735</v>
      </c>
      <c r="I1707" s="25">
        <v>3</v>
      </c>
      <c r="J1707" s="25"/>
      <c r="K1707" s="25"/>
      <c r="L1707" s="25"/>
    </row>
    <row r="1708" spans="1:12" ht="13.8" x14ac:dyDescent="0.25">
      <c r="A1708" s="384" t="s">
        <v>47</v>
      </c>
      <c r="B1708" s="27">
        <v>3295272181</v>
      </c>
      <c r="C1708" s="183">
        <v>22216016</v>
      </c>
      <c r="D1708" s="306">
        <v>8435006819851</v>
      </c>
      <c r="E1708" s="16" t="s">
        <v>3637</v>
      </c>
      <c r="F1708" s="23" t="s">
        <v>35</v>
      </c>
      <c r="G1708" s="17">
        <v>53</v>
      </c>
      <c r="H1708" s="24">
        <f t="shared" si="33"/>
        <v>53</v>
      </c>
      <c r="I1708" s="25">
        <v>40</v>
      </c>
      <c r="J1708" s="25"/>
      <c r="K1708" s="25"/>
      <c r="L1708" s="25"/>
    </row>
    <row r="1709" spans="1:12" ht="13.8" x14ac:dyDescent="0.25">
      <c r="A1709" s="384"/>
      <c r="B1709" s="27">
        <v>3295272182</v>
      </c>
      <c r="C1709" s="183">
        <v>22216020</v>
      </c>
      <c r="D1709" s="306">
        <v>8435006819868</v>
      </c>
      <c r="E1709" s="16" t="s">
        <v>3638</v>
      </c>
      <c r="F1709" s="23" t="s">
        <v>35</v>
      </c>
      <c r="G1709" s="17">
        <v>53</v>
      </c>
      <c r="H1709" s="24">
        <f t="shared" si="33"/>
        <v>53</v>
      </c>
      <c r="I1709" s="25">
        <v>40</v>
      </c>
      <c r="J1709" s="25"/>
      <c r="K1709" s="25"/>
      <c r="L1709" s="25"/>
    </row>
    <row r="1710" spans="1:12" ht="13.8" x14ac:dyDescent="0.25">
      <c r="A1710" s="384"/>
      <c r="B1710" s="27">
        <v>3295272183</v>
      </c>
      <c r="C1710" s="183">
        <v>22216021</v>
      </c>
      <c r="D1710" s="306">
        <v>8435006830450</v>
      </c>
      <c r="E1710" s="16" t="s">
        <v>3639</v>
      </c>
      <c r="F1710" s="23" t="s">
        <v>35</v>
      </c>
      <c r="G1710" s="17">
        <v>53</v>
      </c>
      <c r="H1710" s="24">
        <f t="shared" si="33"/>
        <v>53</v>
      </c>
      <c r="I1710" s="25">
        <v>40</v>
      </c>
      <c r="J1710" s="25"/>
      <c r="K1710" s="25"/>
      <c r="L1710" s="25"/>
    </row>
    <row r="1711" spans="1:12" ht="13.8" x14ac:dyDescent="0.25">
      <c r="A1711" s="384"/>
      <c r="B1711" s="27">
        <v>3295272184</v>
      </c>
      <c r="C1711" s="183">
        <v>22216024</v>
      </c>
      <c r="D1711" s="306">
        <v>8435006819875</v>
      </c>
      <c r="E1711" s="16" t="s">
        <v>3640</v>
      </c>
      <c r="F1711" s="23" t="s">
        <v>35</v>
      </c>
      <c r="G1711" s="17">
        <v>74</v>
      </c>
      <c r="H1711" s="24">
        <f t="shared" si="33"/>
        <v>74</v>
      </c>
      <c r="I1711" s="25">
        <v>30</v>
      </c>
      <c r="J1711" s="25"/>
      <c r="K1711" s="25"/>
      <c r="L1711" s="25"/>
    </row>
    <row r="1712" spans="1:12" ht="13.8" x14ac:dyDescent="0.25">
      <c r="A1712" s="384"/>
      <c r="B1712" s="27">
        <v>3295272185</v>
      </c>
      <c r="C1712" s="183">
        <v>22216025</v>
      </c>
      <c r="D1712" s="306">
        <v>8435006819882</v>
      </c>
      <c r="E1712" s="16" t="s">
        <v>3641</v>
      </c>
      <c r="F1712" s="23" t="s">
        <v>35</v>
      </c>
      <c r="G1712" s="17">
        <v>74</v>
      </c>
      <c r="H1712" s="24">
        <f t="shared" si="33"/>
        <v>74</v>
      </c>
      <c r="I1712" s="25">
        <v>30</v>
      </c>
      <c r="J1712" s="25"/>
      <c r="K1712" s="25"/>
      <c r="L1712" s="25"/>
    </row>
    <row r="1713" spans="1:12" ht="13.8" x14ac:dyDescent="0.25">
      <c r="A1713" s="384"/>
      <c r="B1713" s="27">
        <v>3295272186</v>
      </c>
      <c r="C1713" s="183">
        <v>22216026</v>
      </c>
      <c r="D1713" s="306">
        <v>8435006830498</v>
      </c>
      <c r="E1713" s="16" t="s">
        <v>3642</v>
      </c>
      <c r="F1713" s="23" t="s">
        <v>35</v>
      </c>
      <c r="G1713" s="17">
        <v>74</v>
      </c>
      <c r="H1713" s="24">
        <f t="shared" si="33"/>
        <v>74</v>
      </c>
      <c r="I1713" s="25">
        <v>30</v>
      </c>
      <c r="J1713" s="25"/>
      <c r="K1713" s="25"/>
      <c r="L1713" s="25"/>
    </row>
    <row r="1714" spans="1:12" ht="13.8" x14ac:dyDescent="0.25">
      <c r="A1714" s="384"/>
      <c r="B1714" s="27">
        <v>3295272187</v>
      </c>
      <c r="C1714" s="183">
        <v>22216031</v>
      </c>
      <c r="D1714" s="306">
        <v>8435006829638</v>
      </c>
      <c r="E1714" s="16" t="s">
        <v>3643</v>
      </c>
      <c r="F1714" s="23" t="s">
        <v>35</v>
      </c>
      <c r="G1714" s="17">
        <v>101</v>
      </c>
      <c r="H1714" s="24">
        <f t="shared" si="33"/>
        <v>101</v>
      </c>
      <c r="I1714" s="25">
        <v>15</v>
      </c>
      <c r="J1714" s="25"/>
      <c r="K1714" s="25"/>
      <c r="L1714" s="25"/>
    </row>
    <row r="1715" spans="1:12" ht="13.8" x14ac:dyDescent="0.25">
      <c r="A1715" s="384"/>
      <c r="B1715" s="27">
        <v>3295272188</v>
      </c>
      <c r="C1715" s="183">
        <v>22216032</v>
      </c>
      <c r="D1715" s="306">
        <v>8435006819899</v>
      </c>
      <c r="E1715" s="16" t="s">
        <v>3644</v>
      </c>
      <c r="F1715" s="23" t="s">
        <v>35</v>
      </c>
      <c r="G1715" s="17">
        <v>101</v>
      </c>
      <c r="H1715" s="24">
        <f t="shared" si="33"/>
        <v>101</v>
      </c>
      <c r="I1715" s="25">
        <v>15</v>
      </c>
      <c r="J1715" s="25"/>
      <c r="K1715" s="25"/>
      <c r="L1715" s="25"/>
    </row>
    <row r="1716" spans="1:12" ht="13.8" x14ac:dyDescent="0.25">
      <c r="A1716" s="384"/>
      <c r="B1716" s="27">
        <v>3295272189</v>
      </c>
      <c r="C1716" s="183">
        <v>22216039</v>
      </c>
      <c r="D1716" s="306">
        <v>8435006836988</v>
      </c>
      <c r="E1716" s="16" t="s">
        <v>3645</v>
      </c>
      <c r="F1716" s="23" t="s">
        <v>35</v>
      </c>
      <c r="G1716" s="17">
        <v>145</v>
      </c>
      <c r="H1716" s="24">
        <f t="shared" si="33"/>
        <v>145</v>
      </c>
      <c r="I1716" s="25">
        <v>9</v>
      </c>
      <c r="J1716" s="25"/>
      <c r="K1716" s="25"/>
      <c r="L1716" s="25"/>
    </row>
    <row r="1717" spans="1:12" ht="13.8" x14ac:dyDescent="0.25">
      <c r="A1717" s="384"/>
      <c r="B1717" s="27">
        <v>3295272190</v>
      </c>
      <c r="C1717" s="183">
        <v>22216040</v>
      </c>
      <c r="D1717" s="306">
        <v>8435006819905</v>
      </c>
      <c r="E1717" s="16" t="s">
        <v>3646</v>
      </c>
      <c r="F1717" s="23" t="s">
        <v>35</v>
      </c>
      <c r="G1717" s="17">
        <v>145</v>
      </c>
      <c r="H1717" s="24">
        <f t="shared" si="33"/>
        <v>145</v>
      </c>
      <c r="I1717" s="25">
        <v>9</v>
      </c>
      <c r="J1717" s="25"/>
      <c r="K1717" s="25"/>
      <c r="L1717" s="25"/>
    </row>
    <row r="1718" spans="1:12" ht="13.8" x14ac:dyDescent="0.25">
      <c r="A1718" s="384"/>
      <c r="B1718" s="27">
        <v>3295272191</v>
      </c>
      <c r="C1718" s="183">
        <v>22216050</v>
      </c>
      <c r="D1718" s="306">
        <v>8435006819912</v>
      </c>
      <c r="E1718" s="16" t="s">
        <v>3647</v>
      </c>
      <c r="F1718" s="23" t="s">
        <v>35</v>
      </c>
      <c r="G1718" s="17">
        <v>202</v>
      </c>
      <c r="H1718" s="24">
        <f t="shared" si="33"/>
        <v>202</v>
      </c>
      <c r="I1718" s="25">
        <v>10</v>
      </c>
      <c r="J1718" s="25"/>
      <c r="K1718" s="25"/>
      <c r="L1718" s="25"/>
    </row>
    <row r="1719" spans="1:12" ht="13.8" x14ac:dyDescent="0.25">
      <c r="A1719" s="247"/>
      <c r="B1719" s="27">
        <v>3295272192</v>
      </c>
      <c r="C1719" s="183">
        <v>22216063</v>
      </c>
      <c r="D1719" s="306">
        <v>8435006819929</v>
      </c>
      <c r="E1719" s="16" t="s">
        <v>3648</v>
      </c>
      <c r="F1719" s="23" t="s">
        <v>35</v>
      </c>
      <c r="G1719" s="17">
        <v>300</v>
      </c>
      <c r="H1719" s="24">
        <f t="shared" si="33"/>
        <v>300</v>
      </c>
      <c r="I1719" s="25">
        <v>12</v>
      </c>
      <c r="J1719" s="25"/>
      <c r="K1719" s="25"/>
      <c r="L1719" s="25"/>
    </row>
    <row r="1720" spans="1:12" ht="13.8" x14ac:dyDescent="0.25">
      <c r="A1720" s="384" t="s">
        <v>48</v>
      </c>
      <c r="B1720" s="27">
        <v>3295272195</v>
      </c>
      <c r="C1720" s="183">
        <v>23216025</v>
      </c>
      <c r="D1720" s="306">
        <v>8435006819967</v>
      </c>
      <c r="E1720" s="16" t="s">
        <v>3649</v>
      </c>
      <c r="F1720" s="23" t="s">
        <v>35</v>
      </c>
      <c r="G1720" s="17">
        <v>90</v>
      </c>
      <c r="H1720" s="24">
        <f t="shared" si="33"/>
        <v>90</v>
      </c>
      <c r="I1720" s="25">
        <v>20</v>
      </c>
      <c r="J1720" s="25"/>
      <c r="K1720" s="25"/>
      <c r="L1720" s="25"/>
    </row>
    <row r="1721" spans="1:12" ht="13.8" x14ac:dyDescent="0.25">
      <c r="A1721" s="384"/>
      <c r="B1721" s="27">
        <v>3295272196</v>
      </c>
      <c r="C1721" s="183">
        <v>23216032</v>
      </c>
      <c r="D1721" s="306">
        <v>8435006819974</v>
      </c>
      <c r="E1721" s="16" t="s">
        <v>3650</v>
      </c>
      <c r="F1721" s="23" t="s">
        <v>35</v>
      </c>
      <c r="G1721" s="17">
        <v>113</v>
      </c>
      <c r="H1721" s="24">
        <f t="shared" si="33"/>
        <v>113</v>
      </c>
      <c r="I1721" s="25">
        <v>12</v>
      </c>
      <c r="J1721" s="25"/>
      <c r="K1721" s="25"/>
      <c r="L1721" s="25"/>
    </row>
    <row r="1722" spans="1:12" ht="13.8" x14ac:dyDescent="0.25">
      <c r="A1722" s="384"/>
      <c r="B1722" s="27">
        <v>3295272197</v>
      </c>
      <c r="C1722" s="183">
        <v>23216040</v>
      </c>
      <c r="D1722" s="306">
        <v>8435006819981</v>
      </c>
      <c r="E1722" s="16" t="s">
        <v>3651</v>
      </c>
      <c r="F1722" s="23" t="s">
        <v>35</v>
      </c>
      <c r="G1722" s="17">
        <v>203</v>
      </c>
      <c r="H1722" s="24">
        <f t="shared" si="33"/>
        <v>203</v>
      </c>
      <c r="I1722" s="25">
        <v>8</v>
      </c>
      <c r="J1722" s="25"/>
      <c r="K1722" s="25"/>
      <c r="L1722" s="25"/>
    </row>
    <row r="1723" spans="1:12" ht="13.8" x14ac:dyDescent="0.25">
      <c r="A1723" s="384"/>
      <c r="B1723" s="27">
        <v>3295272199</v>
      </c>
      <c r="C1723" s="183">
        <v>23216050</v>
      </c>
      <c r="D1723" s="306">
        <v>8435006820000</v>
      </c>
      <c r="E1723" s="16" t="s">
        <v>3652</v>
      </c>
      <c r="F1723" s="23" t="s">
        <v>35</v>
      </c>
      <c r="G1723" s="17">
        <v>249</v>
      </c>
      <c r="H1723" s="24">
        <f t="shared" si="33"/>
        <v>249</v>
      </c>
      <c r="I1723" s="25">
        <v>8</v>
      </c>
      <c r="J1723" s="25"/>
      <c r="K1723" s="25"/>
      <c r="L1723" s="25"/>
    </row>
    <row r="1724" spans="1:12" ht="13.8" x14ac:dyDescent="0.25">
      <c r="A1724" s="384"/>
      <c r="B1724" s="27">
        <v>3295272200</v>
      </c>
      <c r="C1724" s="183">
        <v>23216063</v>
      </c>
      <c r="D1724" s="306">
        <v>8435006820017</v>
      </c>
      <c r="E1724" s="16" t="s">
        <v>3653</v>
      </c>
      <c r="F1724" s="23" t="s">
        <v>35</v>
      </c>
      <c r="G1724" s="17">
        <v>310</v>
      </c>
      <c r="H1724" s="24">
        <f t="shared" si="33"/>
        <v>310</v>
      </c>
      <c r="I1724" s="25">
        <v>8</v>
      </c>
      <c r="J1724" s="25"/>
      <c r="K1724" s="25"/>
      <c r="L1724" s="25"/>
    </row>
    <row r="1725" spans="1:12" ht="13.8" x14ac:dyDescent="0.25">
      <c r="A1725" s="245" t="s">
        <v>49</v>
      </c>
      <c r="B1725" s="27">
        <v>3295272193</v>
      </c>
      <c r="C1725" s="183" t="s">
        <v>3876</v>
      </c>
      <c r="D1725" s="306">
        <v>8435006819936</v>
      </c>
      <c r="E1725" s="16" t="s">
        <v>3654</v>
      </c>
      <c r="F1725" s="23" t="s">
        <v>35</v>
      </c>
      <c r="G1725" s="17">
        <v>62</v>
      </c>
      <c r="H1725" s="24">
        <f t="shared" si="33"/>
        <v>62</v>
      </c>
      <c r="I1725" s="25">
        <v>50</v>
      </c>
      <c r="J1725" s="25"/>
      <c r="K1725" s="25"/>
      <c r="L1725" s="25"/>
    </row>
    <row r="1726" spans="1:12" ht="13.8" x14ac:dyDescent="0.25">
      <c r="A1726" s="247"/>
      <c r="B1726" s="27">
        <v>3295272194</v>
      </c>
      <c r="C1726" s="183" t="s">
        <v>3877</v>
      </c>
      <c r="D1726" s="306">
        <v>8435006819943</v>
      </c>
      <c r="E1726" s="16" t="s">
        <v>3655</v>
      </c>
      <c r="F1726" s="23" t="s">
        <v>35</v>
      </c>
      <c r="G1726" s="17">
        <v>78</v>
      </c>
      <c r="H1726" s="24">
        <f t="shared" si="33"/>
        <v>78</v>
      </c>
      <c r="I1726" s="25">
        <v>40</v>
      </c>
      <c r="J1726" s="25"/>
      <c r="K1726" s="25"/>
      <c r="L1726" s="25"/>
    </row>
    <row r="1727" spans="1:12" ht="13.8" x14ac:dyDescent="0.25">
      <c r="A1727" s="384" t="s">
        <v>50</v>
      </c>
      <c r="B1727" s="27">
        <v>3295272201</v>
      </c>
      <c r="C1727" s="183" t="s">
        <v>3878</v>
      </c>
      <c r="D1727" s="306">
        <v>8435006820024</v>
      </c>
      <c r="E1727" s="16" t="s">
        <v>3656</v>
      </c>
      <c r="F1727" s="23" t="s">
        <v>35</v>
      </c>
      <c r="G1727" s="17">
        <v>471</v>
      </c>
      <c r="H1727" s="24">
        <f t="shared" si="33"/>
        <v>471</v>
      </c>
      <c r="I1727" s="25">
        <v>10</v>
      </c>
      <c r="J1727" s="25"/>
      <c r="K1727" s="25"/>
      <c r="L1727" s="25"/>
    </row>
    <row r="1728" spans="1:12" ht="13.8" x14ac:dyDescent="0.25">
      <c r="A1728" s="384"/>
      <c r="B1728" s="27">
        <v>3295272202</v>
      </c>
      <c r="C1728" s="183" t="s">
        <v>3879</v>
      </c>
      <c r="D1728" s="306">
        <v>8435006820031</v>
      </c>
      <c r="E1728" s="16" t="s">
        <v>3657</v>
      </c>
      <c r="F1728" s="23" t="s">
        <v>35</v>
      </c>
      <c r="G1728" s="17">
        <v>574</v>
      </c>
      <c r="H1728" s="24">
        <f t="shared" si="33"/>
        <v>574</v>
      </c>
      <c r="I1728" s="25">
        <v>18</v>
      </c>
      <c r="J1728" s="25"/>
      <c r="K1728" s="25"/>
      <c r="L1728" s="25"/>
    </row>
    <row r="1729" spans="1:12" ht="13.8" x14ac:dyDescent="0.25">
      <c r="A1729" s="384"/>
      <c r="B1729" s="27">
        <v>3295272203</v>
      </c>
      <c r="C1729" s="183" t="s">
        <v>3880</v>
      </c>
      <c r="D1729" s="306">
        <v>8435006820048</v>
      </c>
      <c r="E1729" s="16" t="s">
        <v>3658</v>
      </c>
      <c r="F1729" s="23" t="s">
        <v>35</v>
      </c>
      <c r="G1729" s="17">
        <v>808</v>
      </c>
      <c r="H1729" s="24">
        <f t="shared" si="33"/>
        <v>808</v>
      </c>
      <c r="I1729" s="25">
        <v>10</v>
      </c>
      <c r="J1729" s="25"/>
      <c r="K1729" s="25"/>
      <c r="L1729" s="25"/>
    </row>
    <row r="1730" spans="1:12" ht="13.8" x14ac:dyDescent="0.25">
      <c r="A1730" s="384"/>
      <c r="B1730" s="27">
        <v>3295272204</v>
      </c>
      <c r="C1730" s="183" t="s">
        <v>3881</v>
      </c>
      <c r="D1730" s="306">
        <v>8435006820055</v>
      </c>
      <c r="E1730" s="16" t="s">
        <v>3659</v>
      </c>
      <c r="F1730" s="23" t="s">
        <v>35</v>
      </c>
      <c r="G1730" s="17">
        <v>1296</v>
      </c>
      <c r="H1730" s="24">
        <f t="shared" si="33"/>
        <v>1296</v>
      </c>
      <c r="I1730" s="25">
        <v>8</v>
      </c>
      <c r="J1730" s="25"/>
      <c r="K1730" s="25"/>
      <c r="L1730" s="25"/>
    </row>
    <row r="1731" spans="1:12" ht="13.8" x14ac:dyDescent="0.25">
      <c r="A1731" s="384"/>
      <c r="B1731" s="27">
        <v>3295272205</v>
      </c>
      <c r="C1731" s="183" t="s">
        <v>3882</v>
      </c>
      <c r="D1731" s="306">
        <v>8435006820062</v>
      </c>
      <c r="E1731" s="16" t="s">
        <v>3660</v>
      </c>
      <c r="F1731" s="23" t="s">
        <v>35</v>
      </c>
      <c r="G1731" s="17">
        <v>1852</v>
      </c>
      <c r="H1731" s="24">
        <f t="shared" si="33"/>
        <v>1852</v>
      </c>
      <c r="I1731" s="25">
        <v>6</v>
      </c>
      <c r="J1731" s="25"/>
      <c r="K1731" s="25"/>
      <c r="L1731" s="25"/>
    </row>
    <row r="1732" spans="1:12" ht="13.8" x14ac:dyDescent="0.25">
      <c r="A1732" s="245" t="s">
        <v>51</v>
      </c>
      <c r="B1732" s="27">
        <v>3295271031</v>
      </c>
      <c r="C1732" s="183">
        <v>302520</v>
      </c>
      <c r="D1732" s="295"/>
      <c r="E1732" s="16" t="s">
        <v>3661</v>
      </c>
      <c r="F1732" s="23" t="s">
        <v>35</v>
      </c>
      <c r="G1732" s="17">
        <v>40</v>
      </c>
      <c r="H1732" s="24">
        <f t="shared" si="33"/>
        <v>40</v>
      </c>
      <c r="I1732" s="25">
        <v>90</v>
      </c>
      <c r="J1732" s="25"/>
      <c r="K1732" s="25"/>
      <c r="L1732" s="25"/>
    </row>
    <row r="1733" spans="1:12" ht="13.8" x14ac:dyDescent="0.25">
      <c r="A1733" s="384"/>
      <c r="B1733" s="27">
        <v>3295271032</v>
      </c>
      <c r="C1733" s="183">
        <v>302525</v>
      </c>
      <c r="D1733" s="295"/>
      <c r="E1733" s="16" t="s">
        <v>3662</v>
      </c>
      <c r="F1733" s="23" t="s">
        <v>35</v>
      </c>
      <c r="G1733" s="17">
        <v>35</v>
      </c>
      <c r="H1733" s="24">
        <f t="shared" si="33"/>
        <v>35</v>
      </c>
      <c r="I1733" s="25">
        <v>90</v>
      </c>
      <c r="J1733" s="25"/>
      <c r="K1733" s="25"/>
      <c r="L1733" s="25"/>
    </row>
    <row r="1734" spans="1:12" ht="13.8" x14ac:dyDescent="0.25">
      <c r="A1734" s="384"/>
      <c r="B1734" s="27">
        <v>3295271033</v>
      </c>
      <c r="C1734" s="183">
        <v>303220</v>
      </c>
      <c r="D1734" s="295"/>
      <c r="E1734" s="16" t="s">
        <v>3663</v>
      </c>
      <c r="F1734" s="23" t="s">
        <v>35</v>
      </c>
      <c r="G1734" s="17">
        <v>42</v>
      </c>
      <c r="H1734" s="24">
        <f t="shared" si="33"/>
        <v>42</v>
      </c>
      <c r="I1734" s="25">
        <v>90</v>
      </c>
      <c r="J1734" s="25"/>
      <c r="K1734" s="25"/>
      <c r="L1734" s="25"/>
    </row>
    <row r="1735" spans="1:12" ht="13.8" x14ac:dyDescent="0.25">
      <c r="A1735" s="384"/>
      <c r="B1735" s="27">
        <v>3295271034</v>
      </c>
      <c r="C1735" s="183">
        <v>303225</v>
      </c>
      <c r="D1735" s="295"/>
      <c r="E1735" s="16" t="s">
        <v>3664</v>
      </c>
      <c r="F1735" s="23" t="s">
        <v>35</v>
      </c>
      <c r="G1735" s="17">
        <v>42</v>
      </c>
      <c r="H1735" s="24">
        <f t="shared" si="33"/>
        <v>42</v>
      </c>
      <c r="I1735" s="25">
        <v>90</v>
      </c>
      <c r="J1735" s="25"/>
      <c r="K1735" s="25"/>
      <c r="L1735" s="25"/>
    </row>
    <row r="1736" spans="1:12" ht="13.8" x14ac:dyDescent="0.25">
      <c r="A1736" s="384"/>
      <c r="B1736" s="27">
        <v>3295271035</v>
      </c>
      <c r="C1736" s="183">
        <v>304020</v>
      </c>
      <c r="D1736" s="295"/>
      <c r="E1736" s="16" t="s">
        <v>3665</v>
      </c>
      <c r="F1736" s="23" t="s">
        <v>35</v>
      </c>
      <c r="G1736" s="17">
        <v>51</v>
      </c>
      <c r="H1736" s="24">
        <f t="shared" si="33"/>
        <v>51</v>
      </c>
      <c r="I1736" s="25">
        <v>75</v>
      </c>
      <c r="J1736" s="25"/>
      <c r="K1736" s="25"/>
      <c r="L1736" s="25"/>
    </row>
    <row r="1737" spans="1:12" ht="13.8" x14ac:dyDescent="0.25">
      <c r="A1737" s="384"/>
      <c r="B1737" s="27">
        <v>3295271036</v>
      </c>
      <c r="C1737" s="183">
        <v>304025</v>
      </c>
      <c r="D1737" s="295"/>
      <c r="E1737" s="16" t="s">
        <v>3666</v>
      </c>
      <c r="F1737" s="23" t="s">
        <v>35</v>
      </c>
      <c r="G1737" s="17">
        <v>51</v>
      </c>
      <c r="H1737" s="24">
        <f t="shared" si="33"/>
        <v>51</v>
      </c>
      <c r="I1737" s="25">
        <v>75</v>
      </c>
      <c r="J1737" s="25"/>
      <c r="K1737" s="25"/>
      <c r="L1737" s="25"/>
    </row>
    <row r="1738" spans="1:12" ht="13.8" x14ac:dyDescent="0.25">
      <c r="A1738" s="384"/>
      <c r="B1738" s="27">
        <v>3295271037</v>
      </c>
      <c r="C1738" s="183">
        <v>304032</v>
      </c>
      <c r="D1738" s="295"/>
      <c r="E1738" s="16" t="s">
        <v>3667</v>
      </c>
      <c r="F1738" s="23" t="s">
        <v>35</v>
      </c>
      <c r="G1738" s="17">
        <v>51</v>
      </c>
      <c r="H1738" s="24">
        <f t="shared" si="33"/>
        <v>51</v>
      </c>
      <c r="I1738" s="25">
        <v>75</v>
      </c>
      <c r="J1738" s="25"/>
      <c r="K1738" s="25"/>
      <c r="L1738" s="25"/>
    </row>
    <row r="1739" spans="1:12" ht="13.8" x14ac:dyDescent="0.25">
      <c r="A1739" s="384"/>
      <c r="B1739" s="27">
        <v>3295271038</v>
      </c>
      <c r="C1739" s="183">
        <v>305020</v>
      </c>
      <c r="D1739" s="295"/>
      <c r="E1739" s="16" t="s">
        <v>3668</v>
      </c>
      <c r="F1739" s="23" t="s">
        <v>35</v>
      </c>
      <c r="G1739" s="17">
        <v>59</v>
      </c>
      <c r="H1739" s="24">
        <f t="shared" si="33"/>
        <v>59</v>
      </c>
      <c r="I1739" s="25">
        <v>50</v>
      </c>
      <c r="J1739" s="25"/>
      <c r="K1739" s="25"/>
      <c r="L1739" s="25"/>
    </row>
    <row r="1740" spans="1:12" ht="13.8" x14ac:dyDescent="0.25">
      <c r="A1740" s="384"/>
      <c r="B1740" s="27">
        <v>3295271039</v>
      </c>
      <c r="C1740" s="183">
        <v>305025</v>
      </c>
      <c r="D1740" s="295"/>
      <c r="E1740" s="16" t="s">
        <v>3669</v>
      </c>
      <c r="F1740" s="23" t="s">
        <v>35</v>
      </c>
      <c r="G1740" s="17">
        <v>59</v>
      </c>
      <c r="H1740" s="24">
        <f t="shared" si="33"/>
        <v>59</v>
      </c>
      <c r="I1740" s="25">
        <v>50</v>
      </c>
      <c r="J1740" s="25"/>
      <c r="K1740" s="25"/>
      <c r="L1740" s="25"/>
    </row>
    <row r="1741" spans="1:12" ht="13.8" x14ac:dyDescent="0.25">
      <c r="A1741" s="247"/>
      <c r="B1741" s="27">
        <v>3295271040</v>
      </c>
      <c r="C1741" s="183">
        <v>305032</v>
      </c>
      <c r="D1741" s="295"/>
      <c r="E1741" s="16" t="s">
        <v>3670</v>
      </c>
      <c r="F1741" s="23" t="s">
        <v>35</v>
      </c>
      <c r="G1741" s="17">
        <v>59</v>
      </c>
      <c r="H1741" s="24">
        <f t="shared" si="33"/>
        <v>59</v>
      </c>
      <c r="I1741" s="25">
        <v>50</v>
      </c>
      <c r="J1741" s="25"/>
      <c r="K1741" s="25"/>
      <c r="L1741" s="25"/>
    </row>
    <row r="1742" spans="1:12" ht="13.8" x14ac:dyDescent="0.25">
      <c r="A1742" s="384" t="s">
        <v>132</v>
      </c>
      <c r="B1742" s="27">
        <v>3295271051</v>
      </c>
      <c r="C1742" s="183">
        <v>316325</v>
      </c>
      <c r="D1742" s="295"/>
      <c r="E1742" s="16" t="s">
        <v>3671</v>
      </c>
      <c r="F1742" s="23" t="s">
        <v>35</v>
      </c>
      <c r="G1742" s="17">
        <v>159</v>
      </c>
      <c r="H1742" s="24">
        <f t="shared" si="33"/>
        <v>159</v>
      </c>
      <c r="I1742" s="25">
        <v>35</v>
      </c>
      <c r="J1742" s="25"/>
      <c r="K1742" s="25"/>
      <c r="L1742" s="25"/>
    </row>
    <row r="1743" spans="1:12" ht="13.8" x14ac:dyDescent="0.25">
      <c r="A1743" s="384" t="s">
        <v>131</v>
      </c>
      <c r="B1743" s="27">
        <v>3295271052</v>
      </c>
      <c r="C1743" s="183">
        <v>316332</v>
      </c>
      <c r="D1743" s="295"/>
      <c r="E1743" s="16" t="s">
        <v>3672</v>
      </c>
      <c r="F1743" s="23" t="s">
        <v>35</v>
      </c>
      <c r="G1743" s="17">
        <v>159</v>
      </c>
      <c r="H1743" s="24">
        <f t="shared" si="33"/>
        <v>159</v>
      </c>
      <c r="I1743" s="25">
        <v>35</v>
      </c>
      <c r="J1743" s="25"/>
      <c r="K1743" s="25"/>
      <c r="L1743" s="25"/>
    </row>
    <row r="1744" spans="1:12" ht="13.8" x14ac:dyDescent="0.25">
      <c r="A1744" s="384"/>
      <c r="B1744" s="27">
        <v>3295271053</v>
      </c>
      <c r="C1744" s="183">
        <v>316350</v>
      </c>
      <c r="D1744" s="295"/>
      <c r="E1744" s="16" t="s">
        <v>3673</v>
      </c>
      <c r="F1744" s="23" t="s">
        <v>35</v>
      </c>
      <c r="G1744" s="17">
        <v>236</v>
      </c>
      <c r="H1744" s="24">
        <f t="shared" si="33"/>
        <v>236</v>
      </c>
      <c r="I1744" s="25">
        <v>35</v>
      </c>
      <c r="J1744" s="25"/>
      <c r="K1744" s="25"/>
      <c r="L1744" s="25"/>
    </row>
    <row r="1745" spans="1:12" ht="13.8" x14ac:dyDescent="0.25">
      <c r="A1745" s="384"/>
      <c r="B1745" s="27">
        <v>3295271054</v>
      </c>
      <c r="C1745" s="183">
        <v>317525</v>
      </c>
      <c r="D1745" s="295"/>
      <c r="E1745" s="16" t="s">
        <v>3674</v>
      </c>
      <c r="F1745" s="23" t="s">
        <v>35</v>
      </c>
      <c r="G1745" s="17">
        <v>236</v>
      </c>
      <c r="H1745" s="24">
        <f t="shared" si="33"/>
        <v>236</v>
      </c>
      <c r="I1745" s="25">
        <v>30</v>
      </c>
      <c r="J1745" s="25"/>
      <c r="K1745" s="25"/>
      <c r="L1745" s="25"/>
    </row>
    <row r="1746" spans="1:12" ht="13.8" x14ac:dyDescent="0.25">
      <c r="A1746" s="384"/>
      <c r="B1746" s="27">
        <v>3295271055</v>
      </c>
      <c r="C1746" s="183">
        <v>317532</v>
      </c>
      <c r="D1746" s="295"/>
      <c r="E1746" s="16" t="s">
        <v>3675</v>
      </c>
      <c r="F1746" s="23" t="s">
        <v>35</v>
      </c>
      <c r="G1746" s="17">
        <v>236</v>
      </c>
      <c r="H1746" s="24">
        <f t="shared" si="33"/>
        <v>236</v>
      </c>
      <c r="I1746" s="25">
        <v>30</v>
      </c>
      <c r="J1746" s="25"/>
      <c r="K1746" s="25"/>
      <c r="L1746" s="25"/>
    </row>
    <row r="1747" spans="1:12" ht="13.8" x14ac:dyDescent="0.25">
      <c r="A1747" s="384"/>
      <c r="B1747" s="27">
        <v>3295271056</v>
      </c>
      <c r="C1747" s="183">
        <v>317550</v>
      </c>
      <c r="D1747" s="295"/>
      <c r="E1747" s="16" t="s">
        <v>3675</v>
      </c>
      <c r="F1747" s="23" t="s">
        <v>35</v>
      </c>
      <c r="G1747" s="17">
        <v>236</v>
      </c>
      <c r="H1747" s="24">
        <f t="shared" si="33"/>
        <v>236</v>
      </c>
      <c r="I1747" s="25">
        <v>30</v>
      </c>
      <c r="J1747" s="25"/>
      <c r="K1747" s="25"/>
      <c r="L1747" s="25"/>
    </row>
    <row r="1748" spans="1:12" ht="13.8" x14ac:dyDescent="0.25">
      <c r="A1748" s="384"/>
      <c r="B1748" s="27">
        <v>3295271057</v>
      </c>
      <c r="C1748" s="183">
        <v>317563</v>
      </c>
      <c r="D1748" s="295"/>
      <c r="E1748" s="16" t="s">
        <v>3676</v>
      </c>
      <c r="F1748" s="23" t="s">
        <v>35</v>
      </c>
      <c r="G1748" s="17">
        <v>236</v>
      </c>
      <c r="H1748" s="24">
        <f t="shared" si="33"/>
        <v>236</v>
      </c>
      <c r="I1748" s="25">
        <v>30</v>
      </c>
      <c r="J1748" s="25"/>
      <c r="K1748" s="25"/>
      <c r="L1748" s="25"/>
    </row>
    <row r="1749" spans="1:12" ht="13.8" x14ac:dyDescent="0.25">
      <c r="A1749" s="384"/>
      <c r="B1749" s="27">
        <v>3295271058</v>
      </c>
      <c r="C1749" s="183">
        <v>319025</v>
      </c>
      <c r="D1749" s="295"/>
      <c r="E1749" s="16" t="s">
        <v>3677</v>
      </c>
      <c r="F1749" s="23" t="s">
        <v>35</v>
      </c>
      <c r="G1749" s="17">
        <v>278</v>
      </c>
      <c r="H1749" s="24">
        <f t="shared" si="33"/>
        <v>278</v>
      </c>
      <c r="I1749" s="25">
        <v>22</v>
      </c>
      <c r="J1749" s="25"/>
      <c r="K1749" s="25"/>
      <c r="L1749" s="25"/>
    </row>
    <row r="1750" spans="1:12" ht="13.8" x14ac:dyDescent="0.25">
      <c r="A1750" s="384"/>
      <c r="B1750" s="27">
        <v>3295271059</v>
      </c>
      <c r="C1750" s="183">
        <v>319032</v>
      </c>
      <c r="D1750" s="295"/>
      <c r="E1750" s="16" t="s">
        <v>3678</v>
      </c>
      <c r="F1750" s="23" t="s">
        <v>35</v>
      </c>
      <c r="G1750" s="17">
        <v>278</v>
      </c>
      <c r="H1750" s="24">
        <f t="shared" si="33"/>
        <v>278</v>
      </c>
      <c r="I1750" s="25">
        <v>22</v>
      </c>
      <c r="J1750" s="25"/>
      <c r="K1750" s="25"/>
      <c r="L1750" s="25"/>
    </row>
    <row r="1751" spans="1:12" ht="13.8" x14ac:dyDescent="0.25">
      <c r="A1751" s="384"/>
      <c r="B1751" s="27">
        <v>3295271060</v>
      </c>
      <c r="C1751" s="183">
        <v>319040</v>
      </c>
      <c r="D1751" s="295"/>
      <c r="E1751" s="16" t="s">
        <v>3679</v>
      </c>
      <c r="F1751" s="23" t="s">
        <v>35</v>
      </c>
      <c r="G1751" s="17">
        <v>264</v>
      </c>
      <c r="H1751" s="24">
        <f t="shared" si="33"/>
        <v>264</v>
      </c>
      <c r="I1751" s="25">
        <v>22</v>
      </c>
      <c r="J1751" s="25"/>
      <c r="K1751" s="25"/>
      <c r="L1751" s="25"/>
    </row>
    <row r="1752" spans="1:12" ht="13.8" x14ac:dyDescent="0.25">
      <c r="A1752" s="384"/>
      <c r="B1752" s="27">
        <v>3295271061</v>
      </c>
      <c r="C1752" s="183">
        <v>319063</v>
      </c>
      <c r="D1752" s="295"/>
      <c r="E1752" s="16" t="s">
        <v>3680</v>
      </c>
      <c r="F1752" s="23" t="s">
        <v>35</v>
      </c>
      <c r="G1752" s="17">
        <v>264</v>
      </c>
      <c r="H1752" s="24">
        <f t="shared" si="33"/>
        <v>264</v>
      </c>
      <c r="I1752" s="25">
        <v>22</v>
      </c>
      <c r="J1752" s="25"/>
      <c r="K1752" s="25"/>
      <c r="L1752" s="25"/>
    </row>
    <row r="1753" spans="1:12" ht="13.8" x14ac:dyDescent="0.25">
      <c r="A1753" s="180"/>
      <c r="B1753" s="27">
        <v>3295271041</v>
      </c>
      <c r="C1753" s="183">
        <v>311132</v>
      </c>
      <c r="D1753" s="295"/>
      <c r="E1753" s="16" t="s">
        <v>3681</v>
      </c>
      <c r="F1753" s="23" t="s">
        <v>35</v>
      </c>
      <c r="G1753" s="17">
        <v>314</v>
      </c>
      <c r="H1753" s="24">
        <f t="shared" si="33"/>
        <v>314</v>
      </c>
      <c r="I1753" s="25">
        <v>15</v>
      </c>
      <c r="J1753" s="25"/>
      <c r="K1753" s="25"/>
      <c r="L1753" s="25"/>
    </row>
    <row r="1754" spans="1:12" ht="13.8" x14ac:dyDescent="0.25">
      <c r="A1754" s="180"/>
      <c r="B1754" s="27">
        <v>3295271042</v>
      </c>
      <c r="C1754" s="183">
        <v>311150</v>
      </c>
      <c r="D1754" s="295"/>
      <c r="E1754" s="16" t="s">
        <v>3682</v>
      </c>
      <c r="F1754" s="23" t="s">
        <v>35</v>
      </c>
      <c r="G1754" s="17">
        <v>332</v>
      </c>
      <c r="H1754" s="24">
        <f t="shared" si="33"/>
        <v>332</v>
      </c>
      <c r="I1754" s="25">
        <v>15</v>
      </c>
      <c r="J1754" s="25"/>
      <c r="K1754" s="25"/>
      <c r="L1754" s="25"/>
    </row>
    <row r="1755" spans="1:12" ht="13.8" x14ac:dyDescent="0.25">
      <c r="A1755" s="384"/>
      <c r="B1755" s="249">
        <v>3295271043</v>
      </c>
      <c r="C1755" s="250">
        <v>311163</v>
      </c>
      <c r="D1755" s="295"/>
      <c r="E1755" s="20" t="s">
        <v>3683</v>
      </c>
      <c r="F1755" s="32" t="s">
        <v>35</v>
      </c>
      <c r="G1755" s="17">
        <v>332</v>
      </c>
      <c r="H1755" s="33">
        <f t="shared" si="33"/>
        <v>332</v>
      </c>
      <c r="I1755" s="34">
        <v>15</v>
      </c>
      <c r="J1755" s="34"/>
      <c r="K1755" s="34"/>
      <c r="L1755" s="34"/>
    </row>
    <row r="1756" spans="1:12" ht="13.8" x14ac:dyDescent="0.25">
      <c r="A1756" s="232" t="s">
        <v>714</v>
      </c>
      <c r="B1756" s="27">
        <v>3295271044</v>
      </c>
      <c r="C1756" s="251">
        <v>311463</v>
      </c>
      <c r="D1756" s="295"/>
      <c r="E1756" s="16" t="s">
        <v>3684</v>
      </c>
      <c r="F1756" s="35" t="s">
        <v>35</v>
      </c>
      <c r="G1756" s="17">
        <v>808</v>
      </c>
      <c r="H1756" s="36">
        <f t="shared" si="33"/>
        <v>808</v>
      </c>
      <c r="I1756" s="37">
        <v>15</v>
      </c>
      <c r="J1756" s="37"/>
      <c r="K1756" s="37"/>
      <c r="L1756" s="37"/>
    </row>
    <row r="1757" spans="1:12" ht="13.8" x14ac:dyDescent="0.25">
      <c r="A1757" s="384" t="s">
        <v>131</v>
      </c>
      <c r="B1757" s="27">
        <v>3295271045</v>
      </c>
      <c r="C1757" s="183">
        <v>311632</v>
      </c>
      <c r="D1757" s="295"/>
      <c r="E1757" s="16" t="s">
        <v>3685</v>
      </c>
      <c r="F1757" s="23" t="s">
        <v>35</v>
      </c>
      <c r="G1757" s="17">
        <v>808</v>
      </c>
      <c r="H1757" s="24">
        <f t="shared" si="33"/>
        <v>808</v>
      </c>
      <c r="I1757" s="25">
        <v>18</v>
      </c>
      <c r="J1757" s="25"/>
      <c r="K1757" s="25"/>
      <c r="L1757" s="25"/>
    </row>
    <row r="1758" spans="1:12" ht="13.8" x14ac:dyDescent="0.25">
      <c r="A1758" s="384"/>
      <c r="B1758" s="27">
        <v>3295271046</v>
      </c>
      <c r="C1758" s="183">
        <v>311650</v>
      </c>
      <c r="D1758" s="295"/>
      <c r="E1758" s="16" t="s">
        <v>3686</v>
      </c>
      <c r="F1758" s="23" t="s">
        <v>35</v>
      </c>
      <c r="G1758" s="17">
        <v>808</v>
      </c>
      <c r="H1758" s="24">
        <f t="shared" si="33"/>
        <v>808</v>
      </c>
      <c r="I1758" s="25">
        <v>18</v>
      </c>
      <c r="J1758" s="25"/>
      <c r="K1758" s="25"/>
      <c r="L1758" s="25"/>
    </row>
    <row r="1759" spans="1:12" ht="13.8" x14ac:dyDescent="0.25">
      <c r="A1759" s="384"/>
      <c r="B1759" s="27">
        <v>3295271047</v>
      </c>
      <c r="C1759" s="183">
        <v>311663</v>
      </c>
      <c r="D1759" s="295"/>
      <c r="E1759" s="16" t="s">
        <v>3687</v>
      </c>
      <c r="F1759" s="23" t="s">
        <v>35</v>
      </c>
      <c r="G1759" s="17">
        <v>808</v>
      </c>
      <c r="H1759" s="24">
        <f t="shared" si="33"/>
        <v>808</v>
      </c>
      <c r="I1759" s="25">
        <v>18</v>
      </c>
      <c r="J1759" s="25"/>
      <c r="K1759" s="25"/>
      <c r="L1759" s="25"/>
    </row>
    <row r="1760" spans="1:12" ht="13.8" x14ac:dyDescent="0.25">
      <c r="A1760" s="384"/>
      <c r="B1760" s="27">
        <v>3295271048</v>
      </c>
      <c r="C1760" s="183">
        <v>311690</v>
      </c>
      <c r="D1760" s="295"/>
      <c r="E1760" s="16" t="s">
        <v>3688</v>
      </c>
      <c r="F1760" s="23" t="s">
        <v>35</v>
      </c>
      <c r="G1760" s="17">
        <v>808</v>
      </c>
      <c r="H1760" s="24">
        <f t="shared" si="33"/>
        <v>808</v>
      </c>
      <c r="I1760" s="25">
        <v>15</v>
      </c>
      <c r="J1760" s="25"/>
      <c r="K1760" s="25"/>
      <c r="L1760" s="25"/>
    </row>
    <row r="1761" spans="1:12" ht="13.8" x14ac:dyDescent="0.25">
      <c r="A1761" s="245" t="s">
        <v>52</v>
      </c>
      <c r="B1761" s="27">
        <v>3295272011</v>
      </c>
      <c r="C1761" s="183" t="s">
        <v>3883</v>
      </c>
      <c r="D1761" s="306">
        <v>8435006836247</v>
      </c>
      <c r="E1761" s="16" t="s">
        <v>3689</v>
      </c>
      <c r="F1761" s="23" t="s">
        <v>35</v>
      </c>
      <c r="G1761" s="17">
        <v>310</v>
      </c>
      <c r="H1761" s="24">
        <f t="shared" ref="H1761:H1783" si="34">G1761*(100-$H$1567)/100</f>
        <v>310</v>
      </c>
      <c r="I1761" s="25">
        <v>75</v>
      </c>
      <c r="J1761" s="25"/>
      <c r="K1761" s="25"/>
      <c r="L1761" s="25"/>
    </row>
    <row r="1762" spans="1:12" ht="13.8" x14ac:dyDescent="0.25">
      <c r="A1762" s="384" t="s">
        <v>55</v>
      </c>
      <c r="B1762" s="27">
        <v>3295272012</v>
      </c>
      <c r="C1762" s="183" t="s">
        <v>3884</v>
      </c>
      <c r="D1762" s="306">
        <v>8435006836254</v>
      </c>
      <c r="E1762" s="16" t="s">
        <v>3690</v>
      </c>
      <c r="F1762" s="23" t="s">
        <v>35</v>
      </c>
      <c r="G1762" s="17">
        <v>310</v>
      </c>
      <c r="H1762" s="24">
        <f t="shared" si="34"/>
        <v>310</v>
      </c>
      <c r="I1762" s="25">
        <v>75</v>
      </c>
      <c r="J1762" s="25"/>
      <c r="K1762" s="25"/>
      <c r="L1762" s="25"/>
    </row>
    <row r="1763" spans="1:12" ht="13.8" x14ac:dyDescent="0.25">
      <c r="A1763" s="384"/>
      <c r="B1763" s="27">
        <v>3295272013</v>
      </c>
      <c r="C1763" s="183" t="s">
        <v>3885</v>
      </c>
      <c r="D1763" s="306">
        <v>8435006836261</v>
      </c>
      <c r="E1763" s="16" t="s">
        <v>3691</v>
      </c>
      <c r="F1763" s="23" t="s">
        <v>35</v>
      </c>
      <c r="G1763" s="17">
        <v>414</v>
      </c>
      <c r="H1763" s="24">
        <f t="shared" si="34"/>
        <v>414</v>
      </c>
      <c r="I1763" s="25">
        <v>30</v>
      </c>
      <c r="J1763" s="25"/>
      <c r="K1763" s="25"/>
      <c r="L1763" s="25"/>
    </row>
    <row r="1764" spans="1:12" ht="13.8" x14ac:dyDescent="0.25">
      <c r="A1764" s="384"/>
      <c r="B1764" s="27">
        <v>3295272014</v>
      </c>
      <c r="C1764" s="183" t="s">
        <v>3886</v>
      </c>
      <c r="D1764" s="306">
        <v>8435006836278</v>
      </c>
      <c r="E1764" s="16" t="s">
        <v>3692</v>
      </c>
      <c r="F1764" s="23" t="s">
        <v>35</v>
      </c>
      <c r="G1764" s="17">
        <v>441</v>
      </c>
      <c r="H1764" s="24">
        <f t="shared" si="34"/>
        <v>441</v>
      </c>
      <c r="I1764" s="25">
        <v>25</v>
      </c>
      <c r="J1764" s="25"/>
      <c r="K1764" s="25"/>
      <c r="L1764" s="25"/>
    </row>
    <row r="1765" spans="1:12" ht="13.8" x14ac:dyDescent="0.25">
      <c r="A1765" s="384"/>
      <c r="B1765" s="27">
        <v>3295272015</v>
      </c>
      <c r="C1765" s="183" t="s">
        <v>3887</v>
      </c>
      <c r="D1765" s="306">
        <v>8435006836285</v>
      </c>
      <c r="E1765" s="16" t="s">
        <v>3693</v>
      </c>
      <c r="F1765" s="23" t="s">
        <v>35</v>
      </c>
      <c r="G1765" s="17">
        <v>740</v>
      </c>
      <c r="H1765" s="24">
        <f t="shared" si="34"/>
        <v>740</v>
      </c>
      <c r="I1765" s="25">
        <v>12</v>
      </c>
      <c r="J1765" s="25"/>
      <c r="K1765" s="25"/>
      <c r="L1765" s="25"/>
    </row>
    <row r="1766" spans="1:12" ht="13.8" x14ac:dyDescent="0.25">
      <c r="A1766" s="384"/>
      <c r="B1766" s="27">
        <v>3295272016</v>
      </c>
      <c r="C1766" s="183" t="s">
        <v>3888</v>
      </c>
      <c r="D1766" s="306">
        <v>8435006836292</v>
      </c>
      <c r="E1766" s="16" t="s">
        <v>3694</v>
      </c>
      <c r="F1766" s="23" t="s">
        <v>35</v>
      </c>
      <c r="G1766" s="17">
        <v>815</v>
      </c>
      <c r="H1766" s="24">
        <f t="shared" si="34"/>
        <v>815</v>
      </c>
      <c r="I1766" s="25">
        <v>12</v>
      </c>
      <c r="J1766" s="25"/>
      <c r="K1766" s="25"/>
      <c r="L1766" s="25"/>
    </row>
    <row r="1767" spans="1:12" ht="13.8" x14ac:dyDescent="0.25">
      <c r="A1767" s="384"/>
      <c r="B1767" s="27">
        <v>3295272017</v>
      </c>
      <c r="C1767" s="183" t="s">
        <v>3889</v>
      </c>
      <c r="D1767" s="306">
        <v>8435006836308</v>
      </c>
      <c r="E1767" s="16" t="s">
        <v>3695</v>
      </c>
      <c r="F1767" s="23" t="s">
        <v>35</v>
      </c>
      <c r="G1767" s="17">
        <v>1317</v>
      </c>
      <c r="H1767" s="24">
        <f t="shared" si="34"/>
        <v>1317</v>
      </c>
      <c r="I1767" s="25">
        <v>5</v>
      </c>
      <c r="J1767" s="25"/>
      <c r="K1767" s="25"/>
      <c r="L1767" s="25"/>
    </row>
    <row r="1768" spans="1:12" ht="13.8" x14ac:dyDescent="0.25">
      <c r="A1768" s="245" t="s">
        <v>52</v>
      </c>
      <c r="B1768" s="27">
        <v>3295272020</v>
      </c>
      <c r="C1768" s="183" t="s">
        <v>3890</v>
      </c>
      <c r="D1768" s="306">
        <v>8435006836452</v>
      </c>
      <c r="E1768" s="16" t="s">
        <v>3696</v>
      </c>
      <c r="F1768" s="23" t="s">
        <v>35</v>
      </c>
      <c r="G1768" s="17">
        <v>222</v>
      </c>
      <c r="H1768" s="24">
        <f t="shared" si="34"/>
        <v>222</v>
      </c>
      <c r="I1768" s="25">
        <v>100</v>
      </c>
      <c r="J1768" s="25"/>
      <c r="K1768" s="25"/>
      <c r="L1768" s="25"/>
    </row>
    <row r="1769" spans="1:12" ht="13.8" x14ac:dyDescent="0.25">
      <c r="A1769" s="384" t="s">
        <v>54</v>
      </c>
      <c r="B1769" s="27">
        <v>3295272021</v>
      </c>
      <c r="C1769" s="183" t="s">
        <v>3891</v>
      </c>
      <c r="D1769" s="306">
        <v>8435006836469</v>
      </c>
      <c r="E1769" s="16" t="s">
        <v>3697</v>
      </c>
      <c r="F1769" s="23" t="s">
        <v>35</v>
      </c>
      <c r="G1769" s="17">
        <v>222</v>
      </c>
      <c r="H1769" s="24">
        <f t="shared" si="34"/>
        <v>222</v>
      </c>
      <c r="I1769" s="25">
        <v>100</v>
      </c>
      <c r="J1769" s="25"/>
      <c r="K1769" s="25"/>
      <c r="L1769" s="25"/>
    </row>
    <row r="1770" spans="1:12" ht="13.8" x14ac:dyDescent="0.25">
      <c r="A1770" s="384"/>
      <c r="B1770" s="27">
        <v>3295272022</v>
      </c>
      <c r="C1770" s="183" t="s">
        <v>3892</v>
      </c>
      <c r="D1770" s="306">
        <v>8435006836476</v>
      </c>
      <c r="E1770" s="16" t="s">
        <v>3698</v>
      </c>
      <c r="F1770" s="23" t="s">
        <v>35</v>
      </c>
      <c r="G1770" s="17">
        <v>298</v>
      </c>
      <c r="H1770" s="24">
        <f t="shared" si="34"/>
        <v>298</v>
      </c>
      <c r="I1770" s="25">
        <v>40</v>
      </c>
      <c r="J1770" s="25"/>
      <c r="K1770" s="25"/>
      <c r="L1770" s="25"/>
    </row>
    <row r="1771" spans="1:12" ht="13.8" x14ac:dyDescent="0.25">
      <c r="A1771" s="384"/>
      <c r="B1771" s="27">
        <v>3295272023</v>
      </c>
      <c r="C1771" s="183" t="s">
        <v>3893</v>
      </c>
      <c r="D1771" s="306">
        <v>8435006836483</v>
      </c>
      <c r="E1771" s="16" t="s">
        <v>3699</v>
      </c>
      <c r="F1771" s="23" t="s">
        <v>35</v>
      </c>
      <c r="G1771" s="17">
        <v>300</v>
      </c>
      <c r="H1771" s="24">
        <f t="shared" si="34"/>
        <v>300</v>
      </c>
      <c r="I1771" s="25">
        <v>40</v>
      </c>
      <c r="J1771" s="25"/>
      <c r="K1771" s="25"/>
      <c r="L1771" s="25"/>
    </row>
    <row r="1772" spans="1:12" ht="13.8" x14ac:dyDescent="0.25">
      <c r="A1772" s="384"/>
      <c r="B1772" s="27">
        <v>3295272024</v>
      </c>
      <c r="C1772" s="183" t="s">
        <v>3894</v>
      </c>
      <c r="D1772" s="306">
        <v>8435006836490</v>
      </c>
      <c r="E1772" s="16" t="s">
        <v>3700</v>
      </c>
      <c r="F1772" s="23" t="s">
        <v>35</v>
      </c>
      <c r="G1772" s="17">
        <v>314</v>
      </c>
      <c r="H1772" s="24">
        <f t="shared" si="34"/>
        <v>314</v>
      </c>
      <c r="I1772" s="25">
        <v>40</v>
      </c>
      <c r="J1772" s="25"/>
      <c r="K1772" s="25"/>
      <c r="L1772" s="25"/>
    </row>
    <row r="1773" spans="1:12" ht="13.8" x14ac:dyDescent="0.25">
      <c r="A1773" s="384"/>
      <c r="B1773" s="27">
        <v>3295272025</v>
      </c>
      <c r="C1773" s="183" t="s">
        <v>3895</v>
      </c>
      <c r="D1773" s="306">
        <v>8435006836506</v>
      </c>
      <c r="E1773" s="16" t="s">
        <v>3701</v>
      </c>
      <c r="F1773" s="23" t="s">
        <v>35</v>
      </c>
      <c r="G1773" s="17">
        <v>588</v>
      </c>
      <c r="H1773" s="24">
        <f t="shared" si="34"/>
        <v>588</v>
      </c>
      <c r="I1773" s="25">
        <v>15</v>
      </c>
      <c r="J1773" s="25"/>
      <c r="K1773" s="25"/>
      <c r="L1773" s="25"/>
    </row>
    <row r="1774" spans="1:12" ht="13.8" x14ac:dyDescent="0.25">
      <c r="A1774" s="384"/>
      <c r="B1774" s="27">
        <v>3295272026</v>
      </c>
      <c r="C1774" s="183" t="s">
        <v>3896</v>
      </c>
      <c r="D1774" s="306">
        <v>8435006836513</v>
      </c>
      <c r="E1774" s="16" t="s">
        <v>3702</v>
      </c>
      <c r="F1774" s="23" t="s">
        <v>35</v>
      </c>
      <c r="G1774" s="17">
        <v>628</v>
      </c>
      <c r="H1774" s="24">
        <f t="shared" si="34"/>
        <v>628</v>
      </c>
      <c r="I1774" s="25">
        <v>15</v>
      </c>
      <c r="J1774" s="25"/>
      <c r="K1774" s="25"/>
      <c r="L1774" s="25"/>
    </row>
    <row r="1775" spans="1:12" ht="13.8" x14ac:dyDescent="0.25">
      <c r="A1775" s="247"/>
      <c r="B1775" s="27">
        <v>3295272027</v>
      </c>
      <c r="C1775" s="183" t="s">
        <v>3897</v>
      </c>
      <c r="D1775" s="306">
        <v>8435006836520</v>
      </c>
      <c r="E1775" s="16" t="s">
        <v>3703</v>
      </c>
      <c r="F1775" s="23" t="s">
        <v>35</v>
      </c>
      <c r="G1775" s="17">
        <v>989</v>
      </c>
      <c r="H1775" s="24">
        <f t="shared" si="34"/>
        <v>989</v>
      </c>
      <c r="I1775" s="25">
        <v>8</v>
      </c>
      <c r="J1775" s="25"/>
      <c r="K1775" s="25"/>
      <c r="L1775" s="25"/>
    </row>
    <row r="1776" spans="1:12" ht="13.8" x14ac:dyDescent="0.25">
      <c r="A1776" s="384" t="s">
        <v>52</v>
      </c>
      <c r="B1776" s="27">
        <v>3295272028</v>
      </c>
      <c r="C1776" s="183" t="s">
        <v>3898</v>
      </c>
      <c r="D1776" s="306">
        <v>8435006836537</v>
      </c>
      <c r="E1776" s="16" t="s">
        <v>3704</v>
      </c>
      <c r="F1776" s="23" t="s">
        <v>35</v>
      </c>
      <c r="G1776" s="17">
        <v>222</v>
      </c>
      <c r="H1776" s="24">
        <f t="shared" si="34"/>
        <v>222</v>
      </c>
      <c r="I1776" s="25">
        <v>100</v>
      </c>
      <c r="J1776" s="25"/>
      <c r="K1776" s="25"/>
      <c r="L1776" s="25"/>
    </row>
    <row r="1777" spans="1:12" ht="13.8" x14ac:dyDescent="0.25">
      <c r="A1777" s="384" t="s">
        <v>53</v>
      </c>
      <c r="B1777" s="27">
        <v>3295272029</v>
      </c>
      <c r="C1777" s="183" t="s">
        <v>3899</v>
      </c>
      <c r="D1777" s="306">
        <v>8435006836544</v>
      </c>
      <c r="E1777" s="16" t="s">
        <v>3705</v>
      </c>
      <c r="F1777" s="23" t="s">
        <v>35</v>
      </c>
      <c r="G1777" s="17">
        <v>222</v>
      </c>
      <c r="H1777" s="24">
        <f t="shared" si="34"/>
        <v>222</v>
      </c>
      <c r="I1777" s="25">
        <v>100</v>
      </c>
      <c r="J1777" s="25"/>
      <c r="K1777" s="25"/>
      <c r="L1777" s="25"/>
    </row>
    <row r="1778" spans="1:12" ht="13.8" x14ac:dyDescent="0.25">
      <c r="A1778" s="384"/>
      <c r="B1778" s="27">
        <v>3295272030</v>
      </c>
      <c r="C1778" s="183" t="s">
        <v>3900</v>
      </c>
      <c r="D1778" s="306">
        <v>8435006836551</v>
      </c>
      <c r="E1778" s="16" t="s">
        <v>3706</v>
      </c>
      <c r="F1778" s="23" t="s">
        <v>35</v>
      </c>
      <c r="G1778" s="17">
        <v>298</v>
      </c>
      <c r="H1778" s="24">
        <f t="shared" si="34"/>
        <v>298</v>
      </c>
      <c r="I1778" s="25">
        <v>40</v>
      </c>
      <c r="J1778" s="25"/>
      <c r="K1778" s="25"/>
      <c r="L1778" s="25"/>
    </row>
    <row r="1779" spans="1:12" ht="13.8" x14ac:dyDescent="0.25">
      <c r="A1779" s="384"/>
      <c r="B1779" s="27">
        <v>3295272031</v>
      </c>
      <c r="C1779" s="183" t="s">
        <v>3901</v>
      </c>
      <c r="D1779" s="306">
        <v>8435006836568</v>
      </c>
      <c r="E1779" s="16" t="s">
        <v>3707</v>
      </c>
      <c r="F1779" s="23" t="s">
        <v>35</v>
      </c>
      <c r="G1779" s="17">
        <v>300</v>
      </c>
      <c r="H1779" s="24">
        <f t="shared" si="34"/>
        <v>300</v>
      </c>
      <c r="I1779" s="25">
        <v>40</v>
      </c>
      <c r="J1779" s="25"/>
      <c r="K1779" s="25"/>
      <c r="L1779" s="25"/>
    </row>
    <row r="1780" spans="1:12" ht="13.8" x14ac:dyDescent="0.25">
      <c r="A1780" s="384"/>
      <c r="B1780" s="27">
        <v>3295272032</v>
      </c>
      <c r="C1780" s="183" t="s">
        <v>3902</v>
      </c>
      <c r="D1780" s="306">
        <v>8435006836575</v>
      </c>
      <c r="E1780" s="16" t="s">
        <v>3708</v>
      </c>
      <c r="F1780" s="23" t="s">
        <v>35</v>
      </c>
      <c r="G1780" s="17">
        <v>314</v>
      </c>
      <c r="H1780" s="24">
        <f t="shared" si="34"/>
        <v>314</v>
      </c>
      <c r="I1780" s="25">
        <v>40</v>
      </c>
      <c r="J1780" s="25"/>
      <c r="K1780" s="25"/>
      <c r="L1780" s="25"/>
    </row>
    <row r="1781" spans="1:12" ht="13.8" x14ac:dyDescent="0.25">
      <c r="A1781" s="384"/>
      <c r="B1781" s="27">
        <v>3295272033</v>
      </c>
      <c r="C1781" s="183" t="s">
        <v>3903</v>
      </c>
      <c r="D1781" s="306">
        <v>8435006836582</v>
      </c>
      <c r="E1781" s="16" t="s">
        <v>3709</v>
      </c>
      <c r="F1781" s="23" t="s">
        <v>35</v>
      </c>
      <c r="G1781" s="17">
        <v>588</v>
      </c>
      <c r="H1781" s="24">
        <f t="shared" si="34"/>
        <v>588</v>
      </c>
      <c r="I1781" s="25">
        <v>15</v>
      </c>
      <c r="J1781" s="25"/>
      <c r="K1781" s="25"/>
      <c r="L1781" s="25"/>
    </row>
    <row r="1782" spans="1:12" ht="13.8" x14ac:dyDescent="0.25">
      <c r="A1782" s="384"/>
      <c r="B1782" s="27">
        <v>3295272034</v>
      </c>
      <c r="C1782" s="183" t="s">
        <v>3904</v>
      </c>
      <c r="D1782" s="306">
        <v>8435006836599</v>
      </c>
      <c r="E1782" s="16" t="s">
        <v>3710</v>
      </c>
      <c r="F1782" s="23" t="s">
        <v>35</v>
      </c>
      <c r="G1782" s="17">
        <v>628</v>
      </c>
      <c r="H1782" s="24">
        <f t="shared" si="34"/>
        <v>628</v>
      </c>
      <c r="I1782" s="25">
        <v>15</v>
      </c>
      <c r="J1782" s="25"/>
      <c r="K1782" s="25"/>
      <c r="L1782" s="25"/>
    </row>
    <row r="1783" spans="1:12" ht="13.8" x14ac:dyDescent="0.25">
      <c r="A1783" s="247"/>
      <c r="B1783" s="27">
        <v>3295272035</v>
      </c>
      <c r="C1783" s="183" t="s">
        <v>3905</v>
      </c>
      <c r="D1783" s="306">
        <v>8435006836605</v>
      </c>
      <c r="E1783" s="16" t="s">
        <v>3711</v>
      </c>
      <c r="F1783" s="23" t="s">
        <v>35</v>
      </c>
      <c r="G1783" s="17">
        <v>989</v>
      </c>
      <c r="H1783" s="24">
        <f t="shared" si="34"/>
        <v>989</v>
      </c>
      <c r="I1783" s="25">
        <v>8</v>
      </c>
      <c r="J1783" s="25"/>
      <c r="K1783" s="25"/>
      <c r="L1783" s="25"/>
    </row>
    <row r="1784" spans="1:12" ht="21" x14ac:dyDescent="0.25">
      <c r="A1784" s="235" t="s">
        <v>3266</v>
      </c>
      <c r="B1784" s="236"/>
      <c r="C1784" s="236"/>
      <c r="D1784" s="400"/>
      <c r="E1784" s="236"/>
      <c r="F1784" s="237"/>
      <c r="G1784" s="252"/>
      <c r="H1784" s="237"/>
      <c r="I1784" s="238" t="str">
        <f>REPLACE(B1784,1,8,"")</f>
        <v/>
      </c>
      <c r="J1784" s="237"/>
      <c r="K1784" s="238"/>
      <c r="L1784" s="237"/>
    </row>
    <row r="1785" spans="1:12" ht="17.399999999999999" x14ac:dyDescent="0.25">
      <c r="A1785" s="224" t="s">
        <v>3274</v>
      </c>
      <c r="B1785" s="225"/>
      <c r="C1785" s="225"/>
      <c r="D1785" s="239"/>
      <c r="E1785" s="225"/>
      <c r="F1785" s="216"/>
      <c r="G1785" s="208" t="s">
        <v>5</v>
      </c>
      <c r="H1785" s="217">
        <f>'Rabatové skupiny'!C56</f>
        <v>0</v>
      </c>
      <c r="I1785" s="286" t="s">
        <v>3322</v>
      </c>
      <c r="J1785" s="219"/>
      <c r="K1785" s="218"/>
      <c r="L1785" s="287" t="s">
        <v>249</v>
      </c>
    </row>
    <row r="1786" spans="1:12" ht="27.6" x14ac:dyDescent="0.25">
      <c r="A1786" s="211" t="s">
        <v>2</v>
      </c>
      <c r="B1786" s="212" t="s">
        <v>3278</v>
      </c>
      <c r="C1786" s="212" t="s">
        <v>3277</v>
      </c>
      <c r="D1786" s="212" t="s">
        <v>3332</v>
      </c>
      <c r="E1786" s="212" t="s">
        <v>3</v>
      </c>
      <c r="F1786" s="212" t="s">
        <v>4</v>
      </c>
      <c r="G1786" s="213" t="s">
        <v>7</v>
      </c>
      <c r="H1786" s="213" t="s">
        <v>8</v>
      </c>
      <c r="I1786" s="293" t="s">
        <v>3325</v>
      </c>
      <c r="J1786" s="294" t="s">
        <v>3330</v>
      </c>
      <c r="K1786" s="294" t="s">
        <v>3327</v>
      </c>
      <c r="L1786" s="213" t="s">
        <v>3328</v>
      </c>
    </row>
    <row r="1787" spans="1:12" ht="13.8" x14ac:dyDescent="0.25">
      <c r="A1787" s="384" t="s">
        <v>124</v>
      </c>
      <c r="B1787" s="27">
        <v>3295220101</v>
      </c>
      <c r="C1787" s="183" t="s">
        <v>58</v>
      </c>
      <c r="D1787" s="299">
        <v>5905485402330</v>
      </c>
      <c r="E1787" s="16" t="s">
        <v>637</v>
      </c>
      <c r="F1787" s="23" t="s">
        <v>35</v>
      </c>
      <c r="G1787" s="17">
        <v>1920</v>
      </c>
      <c r="H1787" s="24">
        <f>G1787*(100-$H$1785)/100</f>
        <v>1920</v>
      </c>
      <c r="I1787" s="25"/>
      <c r="J1787" s="25">
        <v>100</v>
      </c>
      <c r="K1787" s="25"/>
      <c r="L1787" s="25"/>
    </row>
    <row r="1788" spans="1:12" ht="13.8" x14ac:dyDescent="0.25">
      <c r="A1788" s="384"/>
      <c r="B1788" s="27">
        <v>3295220102</v>
      </c>
      <c r="C1788" s="183" t="s">
        <v>59</v>
      </c>
      <c r="D1788" s="300">
        <v>5905485402347</v>
      </c>
      <c r="E1788" s="16" t="s">
        <v>638</v>
      </c>
      <c r="F1788" s="23" t="s">
        <v>35</v>
      </c>
      <c r="G1788" s="17">
        <v>2300</v>
      </c>
      <c r="H1788" s="24">
        <f>G1788*(100-$H$1785)/100</f>
        <v>2300</v>
      </c>
      <c r="I1788" s="25"/>
      <c r="J1788" s="25">
        <v>54</v>
      </c>
      <c r="K1788" s="25"/>
      <c r="L1788" s="25"/>
    </row>
    <row r="1789" spans="1:12" ht="13.8" x14ac:dyDescent="0.25">
      <c r="A1789" s="384"/>
      <c r="B1789" s="27">
        <v>3295220103</v>
      </c>
      <c r="C1789" s="183" t="s">
        <v>60</v>
      </c>
      <c r="D1789" s="300">
        <v>5905485402354</v>
      </c>
      <c r="E1789" s="16" t="s">
        <v>639</v>
      </c>
      <c r="F1789" s="23" t="s">
        <v>35</v>
      </c>
      <c r="G1789" s="17">
        <v>4799</v>
      </c>
      <c r="H1789" s="24">
        <f>G1789*(100-$H$1785)/100</f>
        <v>4799</v>
      </c>
      <c r="I1789" s="25"/>
      <c r="J1789" s="25">
        <v>42</v>
      </c>
      <c r="K1789" s="25"/>
      <c r="L1789" s="25"/>
    </row>
    <row r="1790" spans="1:12" ht="13.8" x14ac:dyDescent="0.25">
      <c r="A1790" s="384"/>
      <c r="B1790" s="27">
        <v>3295220104</v>
      </c>
      <c r="C1790" s="183" t="s">
        <v>61</v>
      </c>
      <c r="D1790" s="300">
        <v>5905485402361</v>
      </c>
      <c r="E1790" s="16" t="s">
        <v>640</v>
      </c>
      <c r="F1790" s="23" t="s">
        <v>35</v>
      </c>
      <c r="G1790" s="17">
        <v>10596</v>
      </c>
      <c r="H1790" s="24">
        <f>G1790*(100-$H$1785)/100</f>
        <v>10596</v>
      </c>
      <c r="I1790" s="25"/>
      <c r="J1790" s="25">
        <v>16</v>
      </c>
      <c r="K1790" s="25"/>
      <c r="L1790" s="25"/>
    </row>
    <row r="1791" spans="1:12" ht="17.399999999999999" x14ac:dyDescent="0.25">
      <c r="A1791" s="224" t="s">
        <v>3275</v>
      </c>
      <c r="B1791" s="225"/>
      <c r="C1791" s="225"/>
      <c r="D1791" s="298"/>
      <c r="E1791" s="225"/>
      <c r="F1791" s="216"/>
      <c r="G1791" s="208" t="s">
        <v>5</v>
      </c>
      <c r="H1791" s="217">
        <f>'Rabatové skupiny'!C57</f>
        <v>0</v>
      </c>
      <c r="I1791" s="286" t="s">
        <v>3322</v>
      </c>
      <c r="J1791" s="219"/>
      <c r="K1791" s="218"/>
      <c r="L1791" s="287" t="s">
        <v>250</v>
      </c>
    </row>
    <row r="1792" spans="1:12" ht="27.6" x14ac:dyDescent="0.25">
      <c r="A1792" s="211" t="s">
        <v>2</v>
      </c>
      <c r="B1792" s="212" t="s">
        <v>3278</v>
      </c>
      <c r="C1792" s="212" t="s">
        <v>3277</v>
      </c>
      <c r="D1792" s="212" t="s">
        <v>3332</v>
      </c>
      <c r="E1792" s="212" t="s">
        <v>3</v>
      </c>
      <c r="F1792" s="212" t="s">
        <v>4</v>
      </c>
      <c r="G1792" s="213" t="s">
        <v>7</v>
      </c>
      <c r="H1792" s="213" t="s">
        <v>8</v>
      </c>
      <c r="I1792" s="293" t="s">
        <v>3325</v>
      </c>
      <c r="J1792" s="294" t="s">
        <v>3330</v>
      </c>
      <c r="K1792" s="294" t="s">
        <v>3327</v>
      </c>
      <c r="L1792" s="213" t="s">
        <v>3328</v>
      </c>
    </row>
    <row r="1793" spans="1:12" ht="13.8" x14ac:dyDescent="0.25">
      <c r="A1793" s="384" t="s">
        <v>88</v>
      </c>
      <c r="B1793" s="27">
        <v>3295220210</v>
      </c>
      <c r="C1793" s="183" t="s">
        <v>62</v>
      </c>
      <c r="D1793" s="299">
        <v>5998648309478</v>
      </c>
      <c r="E1793" s="31" t="s">
        <v>641</v>
      </c>
      <c r="F1793" s="23" t="s">
        <v>35</v>
      </c>
      <c r="G1793" s="17">
        <v>429</v>
      </c>
      <c r="H1793" s="24">
        <f t="shared" ref="H1793:H1818" si="35">G1793*(100-$H$1791)/100</f>
        <v>429</v>
      </c>
      <c r="I1793" s="183"/>
      <c r="J1793" s="183"/>
      <c r="K1793" s="183"/>
      <c r="L1793" s="183"/>
    </row>
    <row r="1794" spans="1:12" ht="13.8" x14ac:dyDescent="0.25">
      <c r="A1794" s="384"/>
      <c r="B1794" s="27">
        <v>3295220211</v>
      </c>
      <c r="C1794" s="183" t="s">
        <v>63</v>
      </c>
      <c r="D1794" s="300">
        <v>5998648309485</v>
      </c>
      <c r="E1794" s="16" t="s">
        <v>642</v>
      </c>
      <c r="F1794" s="23" t="s">
        <v>35</v>
      </c>
      <c r="G1794" s="17">
        <v>471</v>
      </c>
      <c r="H1794" s="24">
        <f t="shared" si="35"/>
        <v>471</v>
      </c>
      <c r="I1794" s="183"/>
      <c r="J1794" s="183"/>
      <c r="K1794" s="183"/>
      <c r="L1794" s="183"/>
    </row>
    <row r="1795" spans="1:12" ht="13.8" x14ac:dyDescent="0.25">
      <c r="A1795" s="384"/>
      <c r="B1795" s="27">
        <v>3295220212</v>
      </c>
      <c r="C1795" s="183" t="s">
        <v>64</v>
      </c>
      <c r="D1795" s="300">
        <v>5998648309492</v>
      </c>
      <c r="E1795" s="16" t="s">
        <v>643</v>
      </c>
      <c r="F1795" s="23" t="s">
        <v>35</v>
      </c>
      <c r="G1795" s="17">
        <v>507</v>
      </c>
      <c r="H1795" s="24">
        <f t="shared" si="35"/>
        <v>507</v>
      </c>
      <c r="I1795" s="183"/>
      <c r="J1795" s="183"/>
      <c r="K1795" s="183"/>
      <c r="L1795" s="183"/>
    </row>
    <row r="1796" spans="1:12" ht="13.8" x14ac:dyDescent="0.25">
      <c r="A1796" s="384"/>
      <c r="B1796" s="27">
        <v>3295220213</v>
      </c>
      <c r="C1796" s="183" t="s">
        <v>65</v>
      </c>
      <c r="D1796" s="300">
        <v>5998648309508</v>
      </c>
      <c r="E1796" s="16" t="s">
        <v>644</v>
      </c>
      <c r="F1796" s="23" t="s">
        <v>35</v>
      </c>
      <c r="G1796" s="17">
        <v>576</v>
      </c>
      <c r="H1796" s="24">
        <f t="shared" si="35"/>
        <v>576</v>
      </c>
      <c r="I1796" s="183"/>
      <c r="J1796" s="183"/>
      <c r="K1796" s="183"/>
      <c r="L1796" s="183"/>
    </row>
    <row r="1797" spans="1:12" ht="13.8" x14ac:dyDescent="0.25">
      <c r="A1797" s="384"/>
      <c r="B1797" s="27">
        <v>3295220214</v>
      </c>
      <c r="C1797" s="183" t="s">
        <v>66</v>
      </c>
      <c r="D1797" s="300">
        <v>5998648324471</v>
      </c>
      <c r="E1797" s="16" t="s">
        <v>645</v>
      </c>
      <c r="F1797" s="23" t="s">
        <v>35</v>
      </c>
      <c r="G1797" s="17">
        <v>639</v>
      </c>
      <c r="H1797" s="24">
        <f t="shared" si="35"/>
        <v>639</v>
      </c>
      <c r="I1797" s="183"/>
      <c r="J1797" s="183"/>
      <c r="K1797" s="183"/>
      <c r="L1797" s="183"/>
    </row>
    <row r="1798" spans="1:12" ht="13.8" x14ac:dyDescent="0.25">
      <c r="A1798" s="384"/>
      <c r="B1798" s="27">
        <v>3295220215</v>
      </c>
      <c r="C1798" s="183" t="s">
        <v>67</v>
      </c>
      <c r="D1798" s="300">
        <v>5998648324464</v>
      </c>
      <c r="E1798" s="16" t="s">
        <v>646</v>
      </c>
      <c r="F1798" s="23" t="s">
        <v>35</v>
      </c>
      <c r="G1798" s="17">
        <v>723</v>
      </c>
      <c r="H1798" s="24">
        <f t="shared" si="35"/>
        <v>723</v>
      </c>
      <c r="I1798" s="183"/>
      <c r="J1798" s="183"/>
      <c r="K1798" s="183"/>
      <c r="L1798" s="183"/>
    </row>
    <row r="1799" spans="1:12" ht="13.8" x14ac:dyDescent="0.25">
      <c r="A1799" s="384"/>
      <c r="B1799" s="27">
        <v>3295220216</v>
      </c>
      <c r="C1799" s="183" t="s">
        <v>68</v>
      </c>
      <c r="D1799" s="300">
        <v>5998648324457</v>
      </c>
      <c r="E1799" s="16" t="s">
        <v>647</v>
      </c>
      <c r="F1799" s="23" t="s">
        <v>35</v>
      </c>
      <c r="G1799" s="17">
        <v>788</v>
      </c>
      <c r="H1799" s="24">
        <f t="shared" si="35"/>
        <v>788</v>
      </c>
      <c r="I1799" s="183"/>
      <c r="J1799" s="183"/>
      <c r="K1799" s="183"/>
      <c r="L1799" s="183"/>
    </row>
    <row r="1800" spans="1:12" ht="13.8" x14ac:dyDescent="0.25">
      <c r="A1800" s="384"/>
      <c r="B1800" s="27">
        <v>3295220217</v>
      </c>
      <c r="C1800" s="183" t="s">
        <v>69</v>
      </c>
      <c r="D1800" s="300">
        <v>5998648324440</v>
      </c>
      <c r="E1800" s="16" t="s">
        <v>648</v>
      </c>
      <c r="F1800" s="23" t="s">
        <v>35</v>
      </c>
      <c r="G1800" s="17">
        <v>892</v>
      </c>
      <c r="H1800" s="24">
        <f t="shared" si="35"/>
        <v>892</v>
      </c>
      <c r="I1800" s="183"/>
      <c r="J1800" s="183"/>
      <c r="K1800" s="183"/>
      <c r="L1800" s="183"/>
    </row>
    <row r="1801" spans="1:12" ht="13.8" x14ac:dyDescent="0.25">
      <c r="A1801" s="384"/>
      <c r="B1801" s="27">
        <v>3295220219</v>
      </c>
      <c r="C1801" s="183" t="s">
        <v>70</v>
      </c>
      <c r="D1801" s="300">
        <v>5998648324297</v>
      </c>
      <c r="E1801" s="16" t="s">
        <v>649</v>
      </c>
      <c r="F1801" s="23" t="s">
        <v>35</v>
      </c>
      <c r="G1801" s="17">
        <v>1463</v>
      </c>
      <c r="H1801" s="24">
        <f t="shared" si="35"/>
        <v>1463</v>
      </c>
      <c r="I1801" s="183"/>
      <c r="J1801" s="183"/>
      <c r="K1801" s="183"/>
      <c r="L1801" s="183"/>
    </row>
    <row r="1802" spans="1:12" ht="13.8" x14ac:dyDescent="0.25">
      <c r="A1802" s="384"/>
      <c r="B1802" s="27">
        <v>3295220220</v>
      </c>
      <c r="C1802" s="183" t="s">
        <v>71</v>
      </c>
      <c r="D1802" s="300">
        <v>5998648324303</v>
      </c>
      <c r="E1802" s="16" t="s">
        <v>650</v>
      </c>
      <c r="F1802" s="23" t="s">
        <v>35</v>
      </c>
      <c r="G1802" s="17">
        <v>1692</v>
      </c>
      <c r="H1802" s="24">
        <f t="shared" si="35"/>
        <v>1692</v>
      </c>
      <c r="I1802" s="183"/>
      <c r="J1802" s="183"/>
      <c r="K1802" s="183"/>
      <c r="L1802" s="183"/>
    </row>
    <row r="1803" spans="1:12" ht="13.8" x14ac:dyDescent="0.25">
      <c r="A1803" s="384"/>
      <c r="B1803" s="27">
        <v>3295220221</v>
      </c>
      <c r="C1803" s="183" t="s">
        <v>72</v>
      </c>
      <c r="D1803" s="300">
        <v>5998648324310</v>
      </c>
      <c r="E1803" s="16" t="s">
        <v>651</v>
      </c>
      <c r="F1803" s="23" t="s">
        <v>35</v>
      </c>
      <c r="G1803" s="17">
        <v>1874</v>
      </c>
      <c r="H1803" s="24">
        <f t="shared" si="35"/>
        <v>1874</v>
      </c>
      <c r="I1803" s="183"/>
      <c r="J1803" s="183"/>
      <c r="K1803" s="183"/>
      <c r="L1803" s="183"/>
    </row>
    <row r="1804" spans="1:12" ht="13.8" x14ac:dyDescent="0.25">
      <c r="A1804" s="384"/>
      <c r="B1804" s="27">
        <v>3295220222</v>
      </c>
      <c r="C1804" s="183" t="s">
        <v>73</v>
      </c>
      <c r="D1804" s="300">
        <v>5998648324327</v>
      </c>
      <c r="E1804" s="16" t="s">
        <v>652</v>
      </c>
      <c r="F1804" s="23" t="s">
        <v>35</v>
      </c>
      <c r="G1804" s="17">
        <v>2163</v>
      </c>
      <c r="H1804" s="24">
        <f t="shared" si="35"/>
        <v>2163</v>
      </c>
      <c r="I1804" s="183"/>
      <c r="J1804" s="183"/>
      <c r="K1804" s="183"/>
      <c r="L1804" s="183"/>
    </row>
    <row r="1805" spans="1:12" ht="13.8" x14ac:dyDescent="0.25">
      <c r="A1805" s="384"/>
      <c r="B1805" s="27">
        <v>3295220223</v>
      </c>
      <c r="C1805" s="183" t="s">
        <v>74</v>
      </c>
      <c r="D1805" s="300">
        <v>5998648324839</v>
      </c>
      <c r="E1805" s="16" t="s">
        <v>653</v>
      </c>
      <c r="F1805" s="23" t="s">
        <v>35</v>
      </c>
      <c r="G1805" s="17">
        <v>6499</v>
      </c>
      <c r="H1805" s="24">
        <f t="shared" si="35"/>
        <v>6499</v>
      </c>
      <c r="I1805" s="183"/>
      <c r="J1805" s="183"/>
      <c r="K1805" s="183"/>
      <c r="L1805" s="183"/>
    </row>
    <row r="1806" spans="1:12" ht="13.8" x14ac:dyDescent="0.25">
      <c r="A1806" s="384"/>
      <c r="B1806" s="27">
        <v>3295220224</v>
      </c>
      <c r="C1806" s="183" t="s">
        <v>75</v>
      </c>
      <c r="D1806" s="300">
        <v>5998648324822</v>
      </c>
      <c r="E1806" s="16" t="s">
        <v>654</v>
      </c>
      <c r="F1806" s="23" t="s">
        <v>35</v>
      </c>
      <c r="G1806" s="17">
        <v>6625</v>
      </c>
      <c r="H1806" s="24">
        <f t="shared" si="35"/>
        <v>6625</v>
      </c>
      <c r="I1806" s="183"/>
      <c r="J1806" s="183"/>
      <c r="K1806" s="183"/>
      <c r="L1806" s="183"/>
    </row>
    <row r="1807" spans="1:12" ht="13.8" x14ac:dyDescent="0.25">
      <c r="A1807" s="384"/>
      <c r="B1807" s="27">
        <v>3295220225</v>
      </c>
      <c r="C1807" s="183" t="s">
        <v>76</v>
      </c>
      <c r="D1807" s="300">
        <v>5998648324815</v>
      </c>
      <c r="E1807" s="16" t="s">
        <v>655</v>
      </c>
      <c r="F1807" s="23" t="s">
        <v>35</v>
      </c>
      <c r="G1807" s="17">
        <v>6807</v>
      </c>
      <c r="H1807" s="24">
        <f t="shared" si="35"/>
        <v>6807</v>
      </c>
      <c r="I1807" s="183"/>
      <c r="J1807" s="183"/>
      <c r="K1807" s="183"/>
      <c r="L1807" s="183"/>
    </row>
    <row r="1808" spans="1:12" ht="13.8" x14ac:dyDescent="0.25">
      <c r="A1808" s="384"/>
      <c r="B1808" s="27">
        <v>3295220226</v>
      </c>
      <c r="C1808" s="183" t="s">
        <v>77</v>
      </c>
      <c r="D1808" s="300">
        <v>5998648324808</v>
      </c>
      <c r="E1808" s="16" t="s">
        <v>656</v>
      </c>
      <c r="F1808" s="23" t="s">
        <v>35</v>
      </c>
      <c r="G1808" s="17">
        <v>7722</v>
      </c>
      <c r="H1808" s="24">
        <f t="shared" si="35"/>
        <v>7722</v>
      </c>
      <c r="I1808" s="183"/>
      <c r="J1808" s="183"/>
      <c r="K1808" s="183"/>
      <c r="L1808" s="183"/>
    </row>
    <row r="1809" spans="1:12" ht="13.8" x14ac:dyDescent="0.25">
      <c r="A1809" s="245" t="s">
        <v>89</v>
      </c>
      <c r="B1809" s="27">
        <v>3295220237</v>
      </c>
      <c r="C1809" s="183" t="s">
        <v>78</v>
      </c>
      <c r="D1809" s="300">
        <v>5998648311549</v>
      </c>
      <c r="E1809" s="16" t="s">
        <v>657</v>
      </c>
      <c r="F1809" s="23" t="s">
        <v>35</v>
      </c>
      <c r="G1809" s="17">
        <v>780</v>
      </c>
      <c r="H1809" s="24">
        <f t="shared" si="35"/>
        <v>780</v>
      </c>
      <c r="I1809" s="183"/>
      <c r="J1809" s="183"/>
      <c r="K1809" s="183"/>
      <c r="L1809" s="183"/>
    </row>
    <row r="1810" spans="1:12" ht="13.8" x14ac:dyDescent="0.25">
      <c r="A1810" s="384"/>
      <c r="B1810" s="27">
        <v>3295220238</v>
      </c>
      <c r="C1810" s="183" t="s">
        <v>79</v>
      </c>
      <c r="D1810" s="300">
        <v>5998648324433</v>
      </c>
      <c r="E1810" s="16" t="s">
        <v>658</v>
      </c>
      <c r="F1810" s="23" t="s">
        <v>35</v>
      </c>
      <c r="G1810" s="17">
        <v>1234</v>
      </c>
      <c r="H1810" s="24">
        <f t="shared" si="35"/>
        <v>1234</v>
      </c>
      <c r="I1810" s="183"/>
      <c r="J1810" s="183"/>
      <c r="K1810" s="183"/>
      <c r="L1810" s="183"/>
    </row>
    <row r="1811" spans="1:12" ht="13.8" x14ac:dyDescent="0.25">
      <c r="A1811" s="384"/>
      <c r="B1811" s="27">
        <v>3295220240</v>
      </c>
      <c r="C1811" s="183" t="s">
        <v>80</v>
      </c>
      <c r="D1811" s="300">
        <v>5998648324334</v>
      </c>
      <c r="E1811" s="16" t="s">
        <v>659</v>
      </c>
      <c r="F1811" s="23" t="s">
        <v>35</v>
      </c>
      <c r="G1811" s="17">
        <v>2882</v>
      </c>
      <c r="H1811" s="24">
        <f t="shared" si="35"/>
        <v>2882</v>
      </c>
      <c r="I1811" s="183"/>
      <c r="J1811" s="183"/>
      <c r="K1811" s="183"/>
      <c r="L1811" s="183"/>
    </row>
    <row r="1812" spans="1:12" ht="13.8" x14ac:dyDescent="0.25">
      <c r="A1812" s="247"/>
      <c r="B1812" s="27">
        <v>3295220241</v>
      </c>
      <c r="C1812" s="183" t="s">
        <v>81</v>
      </c>
      <c r="D1812" s="300">
        <v>5998648324846</v>
      </c>
      <c r="E1812" s="16" t="s">
        <v>660</v>
      </c>
      <c r="F1812" s="23" t="s">
        <v>35</v>
      </c>
      <c r="G1812" s="17">
        <v>9792</v>
      </c>
      <c r="H1812" s="24">
        <f t="shared" si="35"/>
        <v>9792</v>
      </c>
      <c r="I1812" s="183"/>
      <c r="J1812" s="183"/>
      <c r="K1812" s="183"/>
      <c r="L1812" s="183"/>
    </row>
    <row r="1813" spans="1:12" ht="13.8" x14ac:dyDescent="0.25">
      <c r="A1813" s="384" t="s">
        <v>15</v>
      </c>
      <c r="B1813" s="27">
        <v>3295220242</v>
      </c>
      <c r="C1813" s="183" t="s">
        <v>82</v>
      </c>
      <c r="D1813" s="300"/>
      <c r="E1813" s="16" t="s">
        <v>712</v>
      </c>
      <c r="F1813" s="23" t="s">
        <v>35</v>
      </c>
      <c r="G1813" s="17">
        <v>1148</v>
      </c>
      <c r="H1813" s="24">
        <f t="shared" si="35"/>
        <v>1148</v>
      </c>
      <c r="I1813" s="183"/>
      <c r="J1813" s="183"/>
      <c r="K1813" s="183"/>
      <c r="L1813" s="183"/>
    </row>
    <row r="1814" spans="1:12" ht="13.8" x14ac:dyDescent="0.25">
      <c r="A1814" s="384"/>
      <c r="B1814" s="27">
        <v>3295220243</v>
      </c>
      <c r="C1814" s="183" t="s">
        <v>83</v>
      </c>
      <c r="D1814" s="300"/>
      <c r="E1814" s="16" t="s">
        <v>713</v>
      </c>
      <c r="F1814" s="23" t="s">
        <v>35</v>
      </c>
      <c r="G1814" s="17">
        <v>2642</v>
      </c>
      <c r="H1814" s="24">
        <f t="shared" si="35"/>
        <v>2642</v>
      </c>
      <c r="I1814" s="183"/>
      <c r="J1814" s="183"/>
      <c r="K1814" s="183"/>
      <c r="L1814" s="183"/>
    </row>
    <row r="1815" spans="1:12" ht="13.8" x14ac:dyDescent="0.25">
      <c r="A1815" s="245" t="s">
        <v>16</v>
      </c>
      <c r="B1815" s="27">
        <v>3295220244</v>
      </c>
      <c r="C1815" s="183" t="s">
        <v>84</v>
      </c>
      <c r="D1815" s="300">
        <v>5998648318203</v>
      </c>
      <c r="E1815" s="16" t="s">
        <v>661</v>
      </c>
      <c r="F1815" s="23" t="s">
        <v>35</v>
      </c>
      <c r="G1815" s="17">
        <v>328</v>
      </c>
      <c r="H1815" s="24">
        <f t="shared" si="35"/>
        <v>328</v>
      </c>
      <c r="I1815" s="183"/>
      <c r="J1815" s="183"/>
      <c r="K1815" s="183"/>
      <c r="L1815" s="183"/>
    </row>
    <row r="1816" spans="1:12" ht="13.8" x14ac:dyDescent="0.25">
      <c r="A1816" s="384"/>
      <c r="B1816" s="27">
        <v>3295220245</v>
      </c>
      <c r="C1816" s="183" t="s">
        <v>85</v>
      </c>
      <c r="D1816" s="300">
        <v>5998648324389</v>
      </c>
      <c r="E1816" s="16" t="s">
        <v>662</v>
      </c>
      <c r="F1816" s="23" t="s">
        <v>35</v>
      </c>
      <c r="G1816" s="17">
        <v>399</v>
      </c>
      <c r="H1816" s="24">
        <f t="shared" si="35"/>
        <v>399</v>
      </c>
      <c r="I1816" s="183"/>
      <c r="J1816" s="183"/>
      <c r="K1816" s="183"/>
      <c r="L1816" s="183"/>
    </row>
    <row r="1817" spans="1:12" ht="13.8" x14ac:dyDescent="0.25">
      <c r="A1817" s="384"/>
      <c r="B1817" s="27">
        <v>3295220246</v>
      </c>
      <c r="C1817" s="183" t="s">
        <v>86</v>
      </c>
      <c r="D1817" s="300">
        <v>5998648324280</v>
      </c>
      <c r="E1817" s="16" t="s">
        <v>663</v>
      </c>
      <c r="F1817" s="23" t="s">
        <v>35</v>
      </c>
      <c r="G1817" s="17">
        <v>871</v>
      </c>
      <c r="H1817" s="24">
        <f t="shared" si="35"/>
        <v>871</v>
      </c>
      <c r="I1817" s="183"/>
      <c r="J1817" s="183"/>
      <c r="K1817" s="183"/>
      <c r="L1817" s="183"/>
    </row>
    <row r="1818" spans="1:12" ht="13.8" x14ac:dyDescent="0.25">
      <c r="A1818" s="247"/>
      <c r="B1818" s="27">
        <v>3295220248</v>
      </c>
      <c r="C1818" s="183" t="s">
        <v>87</v>
      </c>
      <c r="D1818" s="300">
        <v>5998648324860</v>
      </c>
      <c r="E1818" s="16" t="s">
        <v>664</v>
      </c>
      <c r="F1818" s="23" t="s">
        <v>35</v>
      </c>
      <c r="G1818" s="17">
        <v>1947</v>
      </c>
      <c r="H1818" s="24">
        <f t="shared" si="35"/>
        <v>1947</v>
      </c>
      <c r="I1818" s="183"/>
      <c r="J1818" s="183"/>
      <c r="K1818" s="183"/>
      <c r="L1818" s="183"/>
    </row>
    <row r="1819" spans="1:12" ht="21" x14ac:dyDescent="0.25">
      <c r="A1819" s="253" t="s">
        <v>3276</v>
      </c>
      <c r="B1819" s="225"/>
      <c r="C1819" s="225"/>
      <c r="D1819" s="296"/>
      <c r="E1819" s="225"/>
      <c r="F1819" s="216"/>
      <c r="G1819" s="208" t="s">
        <v>5</v>
      </c>
      <c r="H1819" s="217">
        <f>'Rabatové skupiny'!C59</f>
        <v>0</v>
      </c>
      <c r="I1819" s="286" t="s">
        <v>3322</v>
      </c>
      <c r="J1819" s="219"/>
      <c r="K1819" s="218"/>
      <c r="L1819" s="287" t="s">
        <v>251</v>
      </c>
    </row>
    <row r="1820" spans="1:12" ht="27.6" x14ac:dyDescent="0.25">
      <c r="A1820" s="211" t="s">
        <v>2</v>
      </c>
      <c r="B1820" s="212" t="s">
        <v>3278</v>
      </c>
      <c r="C1820" s="212" t="s">
        <v>3277</v>
      </c>
      <c r="D1820" s="212" t="s">
        <v>3332</v>
      </c>
      <c r="E1820" s="212" t="s">
        <v>3</v>
      </c>
      <c r="F1820" s="212" t="s">
        <v>4</v>
      </c>
      <c r="G1820" s="213" t="s">
        <v>7</v>
      </c>
      <c r="H1820" s="213" t="s">
        <v>8</v>
      </c>
      <c r="I1820" s="293" t="s">
        <v>3325</v>
      </c>
      <c r="J1820" s="294" t="s">
        <v>3330</v>
      </c>
      <c r="K1820" s="294" t="s">
        <v>3327</v>
      </c>
      <c r="L1820" s="213" t="s">
        <v>3328</v>
      </c>
    </row>
    <row r="1821" spans="1:12" ht="13.8" x14ac:dyDescent="0.25">
      <c r="A1821" s="384" t="s">
        <v>125</v>
      </c>
      <c r="B1821" s="27">
        <v>3296234001</v>
      </c>
      <c r="C1821" s="183" t="s">
        <v>92</v>
      </c>
      <c r="D1821" s="299">
        <v>8590860001597</v>
      </c>
      <c r="E1821" s="16" t="s">
        <v>665</v>
      </c>
      <c r="F1821" s="23" t="s">
        <v>35</v>
      </c>
      <c r="G1821" s="17">
        <v>754</v>
      </c>
      <c r="H1821" s="24">
        <f t="shared" ref="H1821:H1828" si="36">G1821*(100-$H$1819)/100</f>
        <v>754</v>
      </c>
      <c r="I1821" s="183"/>
      <c r="J1821" s="183">
        <v>76</v>
      </c>
      <c r="K1821" s="183"/>
      <c r="L1821" s="183"/>
    </row>
    <row r="1822" spans="1:12" ht="13.8" x14ac:dyDescent="0.25">
      <c r="A1822" s="384"/>
      <c r="B1822" s="27">
        <v>3296234003</v>
      </c>
      <c r="C1822" s="183" t="s">
        <v>93</v>
      </c>
      <c r="D1822" s="300">
        <v>8590860001603</v>
      </c>
      <c r="E1822" s="16" t="s">
        <v>666</v>
      </c>
      <c r="F1822" s="23" t="s">
        <v>35</v>
      </c>
      <c r="G1822" s="17">
        <v>882</v>
      </c>
      <c r="H1822" s="24">
        <f t="shared" si="36"/>
        <v>882</v>
      </c>
      <c r="I1822" s="183"/>
      <c r="J1822" s="183">
        <v>60</v>
      </c>
      <c r="K1822" s="183"/>
      <c r="L1822" s="183"/>
    </row>
    <row r="1823" spans="1:12" ht="13.8" x14ac:dyDescent="0.25">
      <c r="A1823" s="384"/>
      <c r="B1823" s="27">
        <v>3296234004</v>
      </c>
      <c r="C1823" s="183" t="s">
        <v>94</v>
      </c>
      <c r="D1823" s="300">
        <v>8590860001610</v>
      </c>
      <c r="E1823" s="16" t="s">
        <v>667</v>
      </c>
      <c r="F1823" s="23" t="s">
        <v>35</v>
      </c>
      <c r="G1823" s="17">
        <v>1139</v>
      </c>
      <c r="H1823" s="24">
        <f t="shared" si="36"/>
        <v>1139</v>
      </c>
      <c r="I1823" s="183"/>
      <c r="J1823" s="183">
        <v>60</v>
      </c>
      <c r="K1823" s="183"/>
      <c r="L1823" s="183"/>
    </row>
    <row r="1824" spans="1:12" ht="13.8" x14ac:dyDescent="0.25">
      <c r="A1824" s="384"/>
      <c r="B1824" s="27">
        <v>3295234005</v>
      </c>
      <c r="C1824" s="183" t="s">
        <v>90</v>
      </c>
      <c r="D1824" s="300" t="s">
        <v>3107</v>
      </c>
      <c r="E1824" s="16" t="s">
        <v>668</v>
      </c>
      <c r="F1824" s="23" t="s">
        <v>35</v>
      </c>
      <c r="G1824" s="17">
        <v>1272</v>
      </c>
      <c r="H1824" s="24">
        <f t="shared" si="36"/>
        <v>1272</v>
      </c>
      <c r="I1824" s="183"/>
      <c r="J1824" s="183">
        <v>60</v>
      </c>
      <c r="K1824" s="183"/>
      <c r="L1824" s="183"/>
    </row>
    <row r="1825" spans="1:12" ht="13.8" x14ac:dyDescent="0.25">
      <c r="A1825" s="384"/>
      <c r="B1825" s="27">
        <v>3295234006</v>
      </c>
      <c r="C1825" s="183" t="s">
        <v>91</v>
      </c>
      <c r="D1825" s="300" t="s">
        <v>3107</v>
      </c>
      <c r="E1825" s="16" t="s">
        <v>669</v>
      </c>
      <c r="F1825" s="23" t="s">
        <v>35</v>
      </c>
      <c r="G1825" s="17">
        <v>1824</v>
      </c>
      <c r="H1825" s="24">
        <f t="shared" si="36"/>
        <v>1824</v>
      </c>
      <c r="I1825" s="183"/>
      <c r="J1825" s="183">
        <v>60</v>
      </c>
      <c r="K1825" s="183"/>
      <c r="L1825" s="183"/>
    </row>
    <row r="1826" spans="1:12" ht="13.8" x14ac:dyDescent="0.25">
      <c r="A1826" s="384"/>
      <c r="B1826" s="27">
        <v>3296234007</v>
      </c>
      <c r="C1826" s="183" t="s">
        <v>95</v>
      </c>
      <c r="D1826" s="300">
        <v>8590860001634</v>
      </c>
      <c r="E1826" s="16" t="s">
        <v>670</v>
      </c>
      <c r="F1826" s="23" t="s">
        <v>35</v>
      </c>
      <c r="G1826" s="17">
        <v>1408</v>
      </c>
      <c r="H1826" s="24">
        <f t="shared" si="36"/>
        <v>1408</v>
      </c>
      <c r="I1826" s="183"/>
      <c r="J1826" s="183">
        <v>33</v>
      </c>
      <c r="K1826" s="183"/>
      <c r="L1826" s="183"/>
    </row>
    <row r="1827" spans="1:12" ht="13.8" x14ac:dyDescent="0.25">
      <c r="A1827" s="384"/>
      <c r="B1827" s="27">
        <v>3296234008</v>
      </c>
      <c r="C1827" s="183" t="s">
        <v>96</v>
      </c>
      <c r="D1827" s="300">
        <v>8590860001641</v>
      </c>
      <c r="E1827" s="16" t="s">
        <v>671</v>
      </c>
      <c r="F1827" s="23" t="s">
        <v>35</v>
      </c>
      <c r="G1827" s="17">
        <v>1875</v>
      </c>
      <c r="H1827" s="24">
        <f t="shared" si="36"/>
        <v>1875</v>
      </c>
      <c r="I1827" s="183"/>
      <c r="J1827" s="183">
        <v>33</v>
      </c>
      <c r="K1827" s="183"/>
      <c r="L1827" s="183"/>
    </row>
    <row r="1828" spans="1:12" ht="13.8" x14ac:dyDescent="0.25">
      <c r="A1828" s="384"/>
      <c r="B1828" s="27">
        <v>3296235001</v>
      </c>
      <c r="C1828" s="183" t="s">
        <v>97</v>
      </c>
      <c r="D1828" s="300">
        <v>8590860001665</v>
      </c>
      <c r="E1828" s="16" t="s">
        <v>672</v>
      </c>
      <c r="F1828" s="23" t="s">
        <v>35</v>
      </c>
      <c r="G1828" s="17">
        <v>2259</v>
      </c>
      <c r="H1828" s="24">
        <f t="shared" si="36"/>
        <v>2259</v>
      </c>
      <c r="I1828" s="183"/>
      <c r="J1828" s="183">
        <v>18</v>
      </c>
      <c r="K1828" s="183"/>
      <c r="L1828" s="183"/>
    </row>
    <row r="1829" spans="1:12" ht="21" x14ac:dyDescent="0.25">
      <c r="A1829" s="254" t="s">
        <v>130</v>
      </c>
      <c r="B1829" s="225"/>
      <c r="C1829" s="225"/>
      <c r="D1829" s="296"/>
      <c r="E1829" s="225"/>
      <c r="F1829" s="216"/>
      <c r="G1829" s="208" t="s">
        <v>5</v>
      </c>
      <c r="H1829" s="217">
        <f>'Rabatové skupiny'!C61</f>
        <v>0</v>
      </c>
      <c r="I1829" s="286" t="s">
        <v>3322</v>
      </c>
      <c r="J1829" s="219"/>
      <c r="K1829" s="218"/>
      <c r="L1829" s="287" t="s">
        <v>253</v>
      </c>
    </row>
    <row r="1830" spans="1:12" ht="27.6" x14ac:dyDescent="0.25">
      <c r="A1830" s="211" t="s">
        <v>2</v>
      </c>
      <c r="B1830" s="212" t="s">
        <v>3278</v>
      </c>
      <c r="C1830" s="212" t="s">
        <v>3277</v>
      </c>
      <c r="D1830" s="212" t="s">
        <v>3332</v>
      </c>
      <c r="E1830" s="212" t="s">
        <v>3</v>
      </c>
      <c r="F1830" s="212" t="s">
        <v>4</v>
      </c>
      <c r="G1830" s="213" t="s">
        <v>7</v>
      </c>
      <c r="H1830" s="213" t="s">
        <v>8</v>
      </c>
      <c r="I1830" s="293" t="s">
        <v>3325</v>
      </c>
      <c r="J1830" s="294" t="s">
        <v>3330</v>
      </c>
      <c r="K1830" s="294" t="s">
        <v>3327</v>
      </c>
      <c r="L1830" s="213" t="s">
        <v>3328</v>
      </c>
    </row>
    <row r="1831" spans="1:12" ht="13.8" x14ac:dyDescent="0.25">
      <c r="A1831" s="232" t="s">
        <v>127</v>
      </c>
      <c r="B1831" s="27">
        <v>3295290034</v>
      </c>
      <c r="C1831" s="183" t="s">
        <v>108</v>
      </c>
      <c r="D1831" s="295"/>
      <c r="E1831" s="16" t="s">
        <v>673</v>
      </c>
      <c r="F1831" s="183" t="s">
        <v>35</v>
      </c>
      <c r="G1831" s="17">
        <v>4896</v>
      </c>
      <c r="H1831" s="24">
        <f t="shared" ref="H1831:H1870" si="37">G1831*(100-$H$1829)/100</f>
        <v>4896</v>
      </c>
      <c r="I1831" s="183"/>
      <c r="J1831" s="183"/>
      <c r="K1831" s="183"/>
      <c r="L1831" s="183"/>
    </row>
    <row r="1832" spans="1:12" ht="13.8" x14ac:dyDescent="0.25">
      <c r="A1832" s="384"/>
      <c r="B1832" s="27">
        <v>3295290035</v>
      </c>
      <c r="C1832" s="183" t="s">
        <v>109</v>
      </c>
      <c r="D1832" s="295"/>
      <c r="E1832" s="16" t="s">
        <v>674</v>
      </c>
      <c r="F1832" s="183" t="s">
        <v>35</v>
      </c>
      <c r="G1832" s="17">
        <v>470</v>
      </c>
      <c r="H1832" s="24">
        <f t="shared" si="37"/>
        <v>470</v>
      </c>
      <c r="I1832" s="183"/>
      <c r="J1832" s="183"/>
      <c r="K1832" s="183"/>
      <c r="L1832" s="183"/>
    </row>
    <row r="1833" spans="1:12" ht="13.8" x14ac:dyDescent="0.25">
      <c r="A1833" s="384"/>
      <c r="B1833" s="27">
        <v>3295290036</v>
      </c>
      <c r="C1833" s="183" t="s">
        <v>110</v>
      </c>
      <c r="D1833" s="295"/>
      <c r="E1833" s="16" t="s">
        <v>675</v>
      </c>
      <c r="F1833" s="183" t="s">
        <v>35</v>
      </c>
      <c r="G1833" s="17">
        <v>1402</v>
      </c>
      <c r="H1833" s="24">
        <f t="shared" si="37"/>
        <v>1402</v>
      </c>
      <c r="I1833" s="183"/>
      <c r="J1833" s="183"/>
      <c r="K1833" s="183"/>
      <c r="L1833" s="183"/>
    </row>
    <row r="1834" spans="1:12" ht="13.8" x14ac:dyDescent="0.25">
      <c r="A1834" s="384"/>
      <c r="B1834" s="337">
        <v>3295290919</v>
      </c>
      <c r="C1834" s="183" t="s">
        <v>4011</v>
      </c>
      <c r="D1834" s="295"/>
      <c r="E1834" s="16" t="s">
        <v>4012</v>
      </c>
      <c r="F1834" s="183" t="s">
        <v>35</v>
      </c>
      <c r="G1834" s="17">
        <v>5345</v>
      </c>
      <c r="H1834" s="24">
        <f t="shared" si="37"/>
        <v>5345</v>
      </c>
      <c r="I1834" s="183"/>
      <c r="J1834" s="183"/>
      <c r="K1834" s="183"/>
      <c r="L1834" s="183"/>
    </row>
    <row r="1835" spans="1:12" ht="13.8" x14ac:dyDescent="0.25">
      <c r="A1835" s="384"/>
      <c r="B1835" s="337">
        <v>3295290067</v>
      </c>
      <c r="C1835" s="183" t="s">
        <v>4014</v>
      </c>
      <c r="D1835" s="295"/>
      <c r="E1835" s="16" t="s">
        <v>4013</v>
      </c>
      <c r="F1835" s="183" t="s">
        <v>35</v>
      </c>
      <c r="G1835" s="17">
        <v>77010</v>
      </c>
      <c r="H1835" s="24">
        <f t="shared" si="37"/>
        <v>77010</v>
      </c>
      <c r="I1835" s="183"/>
      <c r="J1835" s="183"/>
      <c r="K1835" s="183"/>
      <c r="L1835" s="183"/>
    </row>
    <row r="1836" spans="1:12" ht="13.8" x14ac:dyDescent="0.25">
      <c r="A1836" s="255" t="s">
        <v>57</v>
      </c>
      <c r="B1836" s="27">
        <v>3295190040</v>
      </c>
      <c r="C1836" s="183" t="s">
        <v>34</v>
      </c>
      <c r="D1836" s="295"/>
      <c r="E1836" s="16" t="s">
        <v>3495</v>
      </c>
      <c r="F1836" s="23" t="s">
        <v>35</v>
      </c>
      <c r="G1836" s="17">
        <v>853</v>
      </c>
      <c r="H1836" s="24">
        <f t="shared" si="37"/>
        <v>853</v>
      </c>
      <c r="I1836" s="25"/>
      <c r="J1836" s="25"/>
      <c r="K1836" s="25"/>
      <c r="L1836" s="25"/>
    </row>
    <row r="1837" spans="1:12" ht="13.8" x14ac:dyDescent="0.25">
      <c r="A1837" s="384" t="s">
        <v>56</v>
      </c>
      <c r="B1837" s="27">
        <v>3295271148</v>
      </c>
      <c r="C1837" s="183">
        <v>776001</v>
      </c>
      <c r="D1837" s="295"/>
      <c r="E1837" s="16" t="s">
        <v>676</v>
      </c>
      <c r="F1837" s="23" t="s">
        <v>35</v>
      </c>
      <c r="G1837" s="17">
        <v>54</v>
      </c>
      <c r="H1837" s="24">
        <f t="shared" si="37"/>
        <v>54</v>
      </c>
      <c r="I1837" s="25"/>
      <c r="J1837" s="25"/>
      <c r="K1837" s="25"/>
      <c r="L1837" s="25"/>
    </row>
    <row r="1838" spans="1:12" ht="13.8" x14ac:dyDescent="0.25">
      <c r="A1838" s="384"/>
      <c r="B1838" s="27">
        <v>3295271149</v>
      </c>
      <c r="C1838" s="183">
        <v>776002</v>
      </c>
      <c r="D1838" s="295"/>
      <c r="E1838" s="16" t="s">
        <v>677</v>
      </c>
      <c r="F1838" s="23" t="s">
        <v>35</v>
      </c>
      <c r="G1838" s="17">
        <v>66</v>
      </c>
      <c r="H1838" s="24">
        <f t="shared" si="37"/>
        <v>66</v>
      </c>
      <c r="I1838" s="25"/>
      <c r="J1838" s="25"/>
      <c r="K1838" s="25"/>
      <c r="L1838" s="25"/>
    </row>
    <row r="1839" spans="1:12" ht="13.8" x14ac:dyDescent="0.25">
      <c r="A1839" s="384"/>
      <c r="B1839" s="27">
        <v>3295271150</v>
      </c>
      <c r="C1839" s="183">
        <v>776003</v>
      </c>
      <c r="D1839" s="295"/>
      <c r="E1839" s="16" t="s">
        <v>678</v>
      </c>
      <c r="F1839" s="23" t="s">
        <v>35</v>
      </c>
      <c r="G1839" s="17">
        <v>76</v>
      </c>
      <c r="H1839" s="24">
        <f t="shared" si="37"/>
        <v>76</v>
      </c>
      <c r="I1839" s="25"/>
      <c r="J1839" s="25"/>
      <c r="K1839" s="25"/>
      <c r="L1839" s="25"/>
    </row>
    <row r="1840" spans="1:12" ht="13.8" x14ac:dyDescent="0.25">
      <c r="A1840" s="384"/>
      <c r="B1840" s="27">
        <v>3295271151</v>
      </c>
      <c r="C1840" s="183">
        <v>776004</v>
      </c>
      <c r="D1840" s="295"/>
      <c r="E1840" s="16" t="s">
        <v>3303</v>
      </c>
      <c r="F1840" s="23" t="s">
        <v>35</v>
      </c>
      <c r="G1840" s="17">
        <v>2570</v>
      </c>
      <c r="H1840" s="24">
        <f t="shared" si="37"/>
        <v>2570</v>
      </c>
      <c r="I1840" s="25"/>
      <c r="J1840" s="25"/>
      <c r="K1840" s="25"/>
      <c r="L1840" s="25"/>
    </row>
    <row r="1841" spans="1:12" ht="13.8" x14ac:dyDescent="0.25">
      <c r="A1841" s="245" t="s">
        <v>180</v>
      </c>
      <c r="B1841" s="27">
        <v>3295290065</v>
      </c>
      <c r="C1841" s="183" t="s">
        <v>3338</v>
      </c>
      <c r="D1841" s="300">
        <v>8028742080656</v>
      </c>
      <c r="E1841" s="16" t="s">
        <v>721</v>
      </c>
      <c r="F1841" s="23" t="s">
        <v>35</v>
      </c>
      <c r="G1841" s="17">
        <v>719</v>
      </c>
      <c r="H1841" s="24">
        <f t="shared" si="37"/>
        <v>719</v>
      </c>
      <c r="I1841" s="25"/>
      <c r="J1841" s="25"/>
      <c r="K1841" s="25"/>
      <c r="L1841" s="25"/>
    </row>
    <row r="1842" spans="1:12" ht="13.8" x14ac:dyDescent="0.25">
      <c r="A1842" s="245" t="s">
        <v>181</v>
      </c>
      <c r="B1842" s="27">
        <v>3295190038</v>
      </c>
      <c r="C1842" s="183" t="s">
        <v>182</v>
      </c>
      <c r="D1842" s="295"/>
      <c r="E1842" s="16" t="s">
        <v>719</v>
      </c>
      <c r="F1842" s="23" t="s">
        <v>35</v>
      </c>
      <c r="G1842" s="17">
        <v>538</v>
      </c>
      <c r="H1842" s="24">
        <f t="shared" si="37"/>
        <v>538</v>
      </c>
      <c r="I1842" s="25"/>
      <c r="J1842" s="25"/>
      <c r="K1842" s="25"/>
      <c r="L1842" s="25"/>
    </row>
    <row r="1843" spans="1:12" ht="13.8" x14ac:dyDescent="0.25">
      <c r="A1843" s="385"/>
      <c r="B1843" s="27">
        <v>3295290002</v>
      </c>
      <c r="C1843" s="183" t="s">
        <v>183</v>
      </c>
      <c r="D1843" s="295"/>
      <c r="E1843" s="16" t="s">
        <v>720</v>
      </c>
      <c r="F1843" s="23" t="s">
        <v>184</v>
      </c>
      <c r="G1843" s="17">
        <v>607</v>
      </c>
      <c r="H1843" s="24">
        <f t="shared" si="37"/>
        <v>607</v>
      </c>
      <c r="I1843" s="25"/>
      <c r="J1843" s="25"/>
      <c r="K1843" s="25"/>
      <c r="L1843" s="25"/>
    </row>
    <row r="1844" spans="1:12" ht="13.8" x14ac:dyDescent="0.25">
      <c r="A1844" s="245" t="s">
        <v>126</v>
      </c>
      <c r="B1844" s="27">
        <v>3295290024</v>
      </c>
      <c r="C1844" s="183" t="s">
        <v>98</v>
      </c>
      <c r="D1844" s="295"/>
      <c r="E1844" s="16" t="s">
        <v>679</v>
      </c>
      <c r="F1844" s="183" t="s">
        <v>35</v>
      </c>
      <c r="G1844" s="17">
        <v>239</v>
      </c>
      <c r="H1844" s="24">
        <f t="shared" si="37"/>
        <v>239</v>
      </c>
      <c r="I1844" s="183">
        <v>2</v>
      </c>
      <c r="J1844" s="183"/>
      <c r="K1844" s="183"/>
      <c r="L1844" s="183"/>
    </row>
    <row r="1845" spans="1:12" ht="13.8" x14ac:dyDescent="0.25">
      <c r="A1845" s="384"/>
      <c r="B1845" s="27">
        <v>3295290025</v>
      </c>
      <c r="C1845" s="183" t="s">
        <v>99</v>
      </c>
      <c r="D1845" s="295"/>
      <c r="E1845" s="16" t="s">
        <v>680</v>
      </c>
      <c r="F1845" s="183" t="s">
        <v>35</v>
      </c>
      <c r="G1845" s="17">
        <v>264</v>
      </c>
      <c r="H1845" s="24">
        <f t="shared" si="37"/>
        <v>264</v>
      </c>
      <c r="I1845" s="183">
        <v>2</v>
      </c>
      <c r="J1845" s="183"/>
      <c r="K1845" s="183"/>
      <c r="L1845" s="183"/>
    </row>
    <row r="1846" spans="1:12" ht="13.8" x14ac:dyDescent="0.25">
      <c r="A1846" s="384"/>
      <c r="B1846" s="27">
        <v>3295290026</v>
      </c>
      <c r="C1846" s="183" t="s">
        <v>100</v>
      </c>
      <c r="D1846" s="295"/>
      <c r="E1846" s="16" t="s">
        <v>681</v>
      </c>
      <c r="F1846" s="183" t="s">
        <v>35</v>
      </c>
      <c r="G1846" s="17">
        <v>300</v>
      </c>
      <c r="H1846" s="24">
        <f t="shared" si="37"/>
        <v>300</v>
      </c>
      <c r="I1846" s="183">
        <v>2</v>
      </c>
      <c r="J1846" s="183"/>
      <c r="K1846" s="183"/>
      <c r="L1846" s="183"/>
    </row>
    <row r="1847" spans="1:12" ht="13.8" x14ac:dyDescent="0.25">
      <c r="A1847" s="384"/>
      <c r="B1847" s="27">
        <v>3295290027</v>
      </c>
      <c r="C1847" s="183" t="s">
        <v>101</v>
      </c>
      <c r="D1847" s="295"/>
      <c r="E1847" s="16" t="s">
        <v>682</v>
      </c>
      <c r="F1847" s="183" t="s">
        <v>35</v>
      </c>
      <c r="G1847" s="17">
        <v>346</v>
      </c>
      <c r="H1847" s="24">
        <f t="shared" si="37"/>
        <v>346</v>
      </c>
      <c r="I1847" s="183">
        <v>2</v>
      </c>
      <c r="J1847" s="183"/>
      <c r="K1847" s="183"/>
      <c r="L1847" s="183"/>
    </row>
    <row r="1848" spans="1:12" ht="13.8" x14ac:dyDescent="0.25">
      <c r="A1848" s="384"/>
      <c r="B1848" s="27">
        <v>3295290028</v>
      </c>
      <c r="C1848" s="183" t="s">
        <v>102</v>
      </c>
      <c r="D1848" s="295"/>
      <c r="E1848" s="16" t="s">
        <v>683</v>
      </c>
      <c r="F1848" s="183" t="s">
        <v>35</v>
      </c>
      <c r="G1848" s="17">
        <v>400</v>
      </c>
      <c r="H1848" s="24">
        <f t="shared" si="37"/>
        <v>400</v>
      </c>
      <c r="I1848" s="183">
        <v>2</v>
      </c>
      <c r="J1848" s="183"/>
      <c r="K1848" s="183"/>
      <c r="L1848" s="183"/>
    </row>
    <row r="1849" spans="1:12" ht="13.8" x14ac:dyDescent="0.25">
      <c r="A1849" s="384"/>
      <c r="B1849" s="27">
        <v>3295290029</v>
      </c>
      <c r="C1849" s="183" t="s">
        <v>103</v>
      </c>
      <c r="D1849" s="295"/>
      <c r="E1849" s="16" t="s">
        <v>684</v>
      </c>
      <c r="F1849" s="183" t="s">
        <v>35</v>
      </c>
      <c r="G1849" s="17">
        <v>464</v>
      </c>
      <c r="H1849" s="24">
        <f t="shared" si="37"/>
        <v>464</v>
      </c>
      <c r="I1849" s="183">
        <v>2</v>
      </c>
      <c r="J1849" s="183"/>
      <c r="K1849" s="183"/>
      <c r="L1849" s="183"/>
    </row>
    <row r="1850" spans="1:12" ht="13.8" x14ac:dyDescent="0.25">
      <c r="A1850" s="384"/>
      <c r="B1850" s="27">
        <v>3295290030</v>
      </c>
      <c r="C1850" s="183" t="s">
        <v>104</v>
      </c>
      <c r="D1850" s="295"/>
      <c r="E1850" s="16" t="s">
        <v>685</v>
      </c>
      <c r="F1850" s="183" t="s">
        <v>35</v>
      </c>
      <c r="G1850" s="17">
        <v>530</v>
      </c>
      <c r="H1850" s="24">
        <f t="shared" si="37"/>
        <v>530</v>
      </c>
      <c r="I1850" s="183">
        <v>2</v>
      </c>
      <c r="J1850" s="183"/>
      <c r="K1850" s="183"/>
      <c r="L1850" s="183"/>
    </row>
    <row r="1851" spans="1:12" ht="13.8" x14ac:dyDescent="0.25">
      <c r="A1851" s="384"/>
      <c r="B1851" s="27">
        <v>3295290031</v>
      </c>
      <c r="C1851" s="183" t="s">
        <v>105</v>
      </c>
      <c r="D1851" s="295"/>
      <c r="E1851" s="16" t="s">
        <v>686</v>
      </c>
      <c r="F1851" s="183" t="s">
        <v>35</v>
      </c>
      <c r="G1851" s="17">
        <v>602</v>
      </c>
      <c r="H1851" s="24">
        <f t="shared" si="37"/>
        <v>602</v>
      </c>
      <c r="I1851" s="183">
        <v>2</v>
      </c>
      <c r="J1851" s="183"/>
      <c r="K1851" s="183"/>
      <c r="L1851" s="183"/>
    </row>
    <row r="1852" spans="1:12" ht="13.8" x14ac:dyDescent="0.25">
      <c r="A1852" s="384"/>
      <c r="B1852" s="27">
        <v>3295290032</v>
      </c>
      <c r="C1852" s="183" t="s">
        <v>106</v>
      </c>
      <c r="D1852" s="295"/>
      <c r="E1852" s="16" t="s">
        <v>687</v>
      </c>
      <c r="F1852" s="183" t="s">
        <v>35</v>
      </c>
      <c r="G1852" s="17">
        <v>676</v>
      </c>
      <c r="H1852" s="24">
        <f t="shared" si="37"/>
        <v>676</v>
      </c>
      <c r="I1852" s="183">
        <v>2</v>
      </c>
      <c r="J1852" s="183"/>
      <c r="K1852" s="183"/>
      <c r="L1852" s="183"/>
    </row>
    <row r="1853" spans="1:12" ht="13.8" x14ac:dyDescent="0.25">
      <c r="A1853" s="247"/>
      <c r="B1853" s="27">
        <v>3295290033</v>
      </c>
      <c r="C1853" s="183" t="s">
        <v>107</v>
      </c>
      <c r="D1853" s="295"/>
      <c r="E1853" s="16" t="s">
        <v>688</v>
      </c>
      <c r="F1853" s="183" t="s">
        <v>35</v>
      </c>
      <c r="G1853" s="17">
        <v>795</v>
      </c>
      <c r="H1853" s="24">
        <f t="shared" si="37"/>
        <v>795</v>
      </c>
      <c r="I1853" s="183">
        <v>2</v>
      </c>
      <c r="J1853" s="183"/>
      <c r="K1853" s="183"/>
      <c r="L1853" s="183"/>
    </row>
    <row r="1854" spans="1:12" ht="13.8" x14ac:dyDescent="0.25">
      <c r="A1854" s="245" t="s">
        <v>128</v>
      </c>
      <c r="B1854" s="27">
        <v>3295290037</v>
      </c>
      <c r="C1854" s="183" t="s">
        <v>111</v>
      </c>
      <c r="D1854" s="295"/>
      <c r="E1854" s="16" t="s">
        <v>689</v>
      </c>
      <c r="F1854" s="183" t="s">
        <v>35</v>
      </c>
      <c r="G1854" s="17">
        <v>585</v>
      </c>
      <c r="H1854" s="24">
        <f t="shared" si="37"/>
        <v>585</v>
      </c>
      <c r="I1854" s="183">
        <v>2</v>
      </c>
      <c r="J1854" s="183"/>
      <c r="K1854" s="183"/>
      <c r="L1854" s="183"/>
    </row>
    <row r="1855" spans="1:12" ht="13.8" x14ac:dyDescent="0.25">
      <c r="A1855" s="384"/>
      <c r="B1855" s="27">
        <v>3295290038</v>
      </c>
      <c r="C1855" s="183" t="s">
        <v>112</v>
      </c>
      <c r="D1855" s="295"/>
      <c r="E1855" s="16" t="s">
        <v>690</v>
      </c>
      <c r="F1855" s="183" t="s">
        <v>35</v>
      </c>
      <c r="G1855" s="17">
        <v>512</v>
      </c>
      <c r="H1855" s="24">
        <f t="shared" si="37"/>
        <v>512</v>
      </c>
      <c r="I1855" s="183">
        <v>2</v>
      </c>
      <c r="J1855" s="183"/>
      <c r="K1855" s="183"/>
      <c r="L1855" s="183"/>
    </row>
    <row r="1856" spans="1:12" ht="13.8" x14ac:dyDescent="0.25">
      <c r="A1856" s="384"/>
      <c r="B1856" s="27">
        <v>3295290039</v>
      </c>
      <c r="C1856" s="183" t="s">
        <v>113</v>
      </c>
      <c r="D1856" s="295"/>
      <c r="E1856" s="16" t="s">
        <v>691</v>
      </c>
      <c r="F1856" s="183" t="s">
        <v>35</v>
      </c>
      <c r="G1856" s="17">
        <v>356</v>
      </c>
      <c r="H1856" s="24">
        <f t="shared" si="37"/>
        <v>356</v>
      </c>
      <c r="I1856" s="183">
        <v>2</v>
      </c>
      <c r="J1856" s="183"/>
      <c r="K1856" s="183"/>
      <c r="L1856" s="183"/>
    </row>
    <row r="1857" spans="1:12" ht="13.8" x14ac:dyDescent="0.25">
      <c r="A1857" s="384"/>
      <c r="B1857" s="27">
        <v>3295290040</v>
      </c>
      <c r="C1857" s="183" t="s">
        <v>114</v>
      </c>
      <c r="D1857" s="295"/>
      <c r="E1857" s="16" t="s">
        <v>692</v>
      </c>
      <c r="F1857" s="183" t="s">
        <v>35</v>
      </c>
      <c r="G1857" s="17">
        <v>356</v>
      </c>
      <c r="H1857" s="24">
        <f t="shared" si="37"/>
        <v>356</v>
      </c>
      <c r="I1857" s="183">
        <v>2</v>
      </c>
      <c r="J1857" s="183"/>
      <c r="K1857" s="183"/>
      <c r="L1857" s="183"/>
    </row>
    <row r="1858" spans="1:12" ht="13.8" x14ac:dyDescent="0.25">
      <c r="A1858" s="384"/>
      <c r="B1858" s="27">
        <v>3295290041</v>
      </c>
      <c r="C1858" s="183" t="s">
        <v>115</v>
      </c>
      <c r="D1858" s="295"/>
      <c r="E1858" s="16" t="s">
        <v>693</v>
      </c>
      <c r="F1858" s="183" t="s">
        <v>35</v>
      </c>
      <c r="G1858" s="17">
        <v>422</v>
      </c>
      <c r="H1858" s="24">
        <f t="shared" si="37"/>
        <v>422</v>
      </c>
      <c r="I1858" s="183">
        <v>2</v>
      </c>
      <c r="J1858" s="183"/>
      <c r="K1858" s="183"/>
      <c r="L1858" s="183"/>
    </row>
    <row r="1859" spans="1:12" ht="13.8" x14ac:dyDescent="0.25">
      <c r="A1859" s="384"/>
      <c r="B1859" s="27">
        <v>3295290042</v>
      </c>
      <c r="C1859" s="183" t="s">
        <v>116</v>
      </c>
      <c r="D1859" s="295"/>
      <c r="E1859" s="16" t="s">
        <v>694</v>
      </c>
      <c r="F1859" s="183" t="s">
        <v>35</v>
      </c>
      <c r="G1859" s="17">
        <v>422</v>
      </c>
      <c r="H1859" s="24">
        <f t="shared" si="37"/>
        <v>422</v>
      </c>
      <c r="I1859" s="183">
        <v>2</v>
      </c>
      <c r="J1859" s="183"/>
      <c r="K1859" s="183"/>
      <c r="L1859" s="183"/>
    </row>
    <row r="1860" spans="1:12" ht="13.8" x14ac:dyDescent="0.25">
      <c r="A1860" s="384"/>
      <c r="B1860" s="27">
        <v>3295290043</v>
      </c>
      <c r="C1860" s="183" t="s">
        <v>117</v>
      </c>
      <c r="D1860" s="295"/>
      <c r="E1860" s="16" t="s">
        <v>695</v>
      </c>
      <c r="F1860" s="183" t="s">
        <v>35</v>
      </c>
      <c r="G1860" s="17">
        <v>585</v>
      </c>
      <c r="H1860" s="24">
        <f t="shared" si="37"/>
        <v>585</v>
      </c>
      <c r="I1860" s="183">
        <v>2</v>
      </c>
      <c r="J1860" s="183"/>
      <c r="K1860" s="183"/>
      <c r="L1860" s="183"/>
    </row>
    <row r="1861" spans="1:12" ht="13.8" x14ac:dyDescent="0.25">
      <c r="A1861" s="247"/>
      <c r="B1861" s="27">
        <v>3295290044</v>
      </c>
      <c r="C1861" s="183" t="s">
        <v>118</v>
      </c>
      <c r="D1861" s="295"/>
      <c r="E1861" s="16" t="s">
        <v>696</v>
      </c>
      <c r="F1861" s="183" t="s">
        <v>35</v>
      </c>
      <c r="G1861" s="17">
        <v>810</v>
      </c>
      <c r="H1861" s="24">
        <f t="shared" si="37"/>
        <v>810</v>
      </c>
      <c r="I1861" s="183">
        <v>2</v>
      </c>
      <c r="J1861" s="183"/>
      <c r="K1861" s="183"/>
      <c r="L1861" s="183"/>
    </row>
    <row r="1862" spans="1:12" ht="13.8" x14ac:dyDescent="0.25">
      <c r="A1862" s="245" t="s">
        <v>3339</v>
      </c>
      <c r="B1862" s="27">
        <v>3295290045</v>
      </c>
      <c r="C1862" s="183" t="s">
        <v>119</v>
      </c>
      <c r="D1862" s="295"/>
      <c r="E1862" s="16" t="s">
        <v>715</v>
      </c>
      <c r="F1862" s="183" t="s">
        <v>3341</v>
      </c>
      <c r="G1862" s="17">
        <v>4</v>
      </c>
      <c r="H1862" s="24">
        <f t="shared" si="37"/>
        <v>4</v>
      </c>
      <c r="I1862" s="183">
        <v>250</v>
      </c>
      <c r="J1862" s="183"/>
      <c r="K1862" s="183"/>
      <c r="L1862" s="183"/>
    </row>
    <row r="1863" spans="1:12" ht="13.8" x14ac:dyDescent="0.25">
      <c r="A1863" s="437" t="s">
        <v>3340</v>
      </c>
      <c r="B1863" s="27">
        <v>3295290054</v>
      </c>
      <c r="C1863" s="183" t="s">
        <v>120</v>
      </c>
      <c r="D1863" s="295"/>
      <c r="E1863" s="16" t="s">
        <v>697</v>
      </c>
      <c r="F1863" s="183" t="s">
        <v>3341</v>
      </c>
      <c r="G1863" s="17">
        <v>5</v>
      </c>
      <c r="H1863" s="24">
        <f t="shared" si="37"/>
        <v>5</v>
      </c>
      <c r="I1863" s="183">
        <v>250</v>
      </c>
      <c r="J1863" s="183"/>
      <c r="K1863" s="183"/>
      <c r="L1863" s="183"/>
    </row>
    <row r="1864" spans="1:12" ht="13.8" x14ac:dyDescent="0.25">
      <c r="A1864" s="438"/>
      <c r="B1864" s="27">
        <v>3295290066</v>
      </c>
      <c r="C1864" s="183" t="s">
        <v>134</v>
      </c>
      <c r="D1864" s="295"/>
      <c r="E1864" s="16" t="s">
        <v>3304</v>
      </c>
      <c r="F1864" s="183" t="s">
        <v>3341</v>
      </c>
      <c r="G1864" s="17">
        <v>6</v>
      </c>
      <c r="H1864" s="24">
        <f t="shared" si="37"/>
        <v>6</v>
      </c>
      <c r="I1864" s="183">
        <v>250</v>
      </c>
      <c r="J1864" s="183"/>
      <c r="K1864" s="183"/>
      <c r="L1864" s="183"/>
    </row>
    <row r="1865" spans="1:12" ht="13.8" x14ac:dyDescent="0.25">
      <c r="A1865" s="437" t="s">
        <v>133</v>
      </c>
      <c r="B1865" s="27">
        <v>3295290058</v>
      </c>
      <c r="C1865" s="183" t="s">
        <v>121</v>
      </c>
      <c r="D1865" s="295"/>
      <c r="E1865" s="16" t="s">
        <v>698</v>
      </c>
      <c r="F1865" s="183" t="s">
        <v>3341</v>
      </c>
      <c r="G1865" s="17">
        <v>5</v>
      </c>
      <c r="H1865" s="24">
        <f t="shared" si="37"/>
        <v>5</v>
      </c>
      <c r="I1865" s="183">
        <v>250</v>
      </c>
      <c r="J1865" s="183"/>
      <c r="K1865" s="183"/>
      <c r="L1865" s="183"/>
    </row>
    <row r="1866" spans="1:12" ht="13.8" x14ac:dyDescent="0.25">
      <c r="A1866" s="438"/>
      <c r="B1866" s="27">
        <v>3295290060</v>
      </c>
      <c r="C1866" s="183" t="s">
        <v>123</v>
      </c>
      <c r="D1866" s="295"/>
      <c r="E1866" s="16" t="s">
        <v>699</v>
      </c>
      <c r="F1866" s="183" t="s">
        <v>3341</v>
      </c>
      <c r="G1866" s="17">
        <v>7</v>
      </c>
      <c r="H1866" s="24">
        <f t="shared" si="37"/>
        <v>7</v>
      </c>
      <c r="I1866" s="183">
        <v>250</v>
      </c>
      <c r="J1866" s="183"/>
      <c r="K1866" s="183"/>
      <c r="L1866" s="183"/>
    </row>
    <row r="1867" spans="1:12" ht="13.8" x14ac:dyDescent="0.25">
      <c r="A1867" s="403"/>
      <c r="B1867" s="27">
        <v>3295290059</v>
      </c>
      <c r="C1867" s="183" t="s">
        <v>122</v>
      </c>
      <c r="D1867" s="295"/>
      <c r="E1867" s="16" t="s">
        <v>700</v>
      </c>
      <c r="F1867" s="183" t="s">
        <v>3341</v>
      </c>
      <c r="G1867" s="17">
        <v>7</v>
      </c>
      <c r="H1867" s="24">
        <f t="shared" si="37"/>
        <v>7</v>
      </c>
      <c r="I1867" s="183">
        <v>250</v>
      </c>
      <c r="J1867" s="183"/>
      <c r="K1867" s="183"/>
      <c r="L1867" s="183"/>
    </row>
    <row r="1868" spans="1:12" ht="13.8" x14ac:dyDescent="0.25">
      <c r="A1868" s="256" t="s">
        <v>129</v>
      </c>
      <c r="B1868" s="27"/>
      <c r="C1868" s="183" t="s">
        <v>3342</v>
      </c>
      <c r="D1868" s="295"/>
      <c r="E1868" s="16" t="s">
        <v>3343</v>
      </c>
      <c r="F1868" s="183" t="s">
        <v>35</v>
      </c>
      <c r="G1868" s="17">
        <v>0</v>
      </c>
      <c r="H1868" s="24">
        <f t="shared" si="37"/>
        <v>0</v>
      </c>
      <c r="I1868" s="183"/>
      <c r="J1868" s="183"/>
      <c r="K1868" s="183"/>
      <c r="L1868" s="183"/>
    </row>
    <row r="1869" spans="1:12" ht="13.8" x14ac:dyDescent="0.25">
      <c r="A1869" s="256"/>
      <c r="B1869" s="27">
        <v>3295290003</v>
      </c>
      <c r="C1869" s="183" t="s">
        <v>722</v>
      </c>
      <c r="D1869" s="295"/>
      <c r="E1869" s="16" t="s">
        <v>716</v>
      </c>
      <c r="F1869" s="183" t="s">
        <v>35</v>
      </c>
      <c r="G1869" s="17">
        <v>46716</v>
      </c>
      <c r="H1869" s="24">
        <f t="shared" si="37"/>
        <v>46716</v>
      </c>
      <c r="I1869" s="183"/>
      <c r="J1869" s="183"/>
      <c r="K1869" s="183"/>
      <c r="L1869" s="183"/>
    </row>
    <row r="1870" spans="1:12" ht="86.25" customHeight="1" x14ac:dyDescent="0.25">
      <c r="A1870" s="240"/>
      <c r="B1870" s="27">
        <v>3295290004</v>
      </c>
      <c r="C1870" s="257" t="s">
        <v>717</v>
      </c>
      <c r="D1870" s="297"/>
      <c r="E1870" s="16" t="s">
        <v>718</v>
      </c>
      <c r="F1870" s="257" t="s">
        <v>35</v>
      </c>
      <c r="G1870" s="17">
        <v>93432</v>
      </c>
      <c r="H1870" s="24">
        <f t="shared" si="37"/>
        <v>93432</v>
      </c>
      <c r="I1870" s="183"/>
      <c r="J1870" s="183"/>
      <c r="K1870" s="183"/>
      <c r="L1870" s="183"/>
    </row>
  </sheetData>
  <sheetProtection selectLockedCells="1" selectUnlockedCells="1"/>
  <mergeCells count="8">
    <mergeCell ref="A1865:A1866"/>
    <mergeCell ref="A1863:A1864"/>
    <mergeCell ref="A292:A335"/>
    <mergeCell ref="A336:A379"/>
    <mergeCell ref="A380:A401"/>
    <mergeCell ref="A402:A445"/>
    <mergeCell ref="A446:A553"/>
    <mergeCell ref="A554:A661"/>
  </mergeCells>
  <conditionalFormatting sqref="H1821:H1828 H1793:H1818 H1787:H1790 H99:H106 H9:H22 H150:H199 H203:H243 H81:H96 H25:H78 H109:H147 H665:H979 H1569:H1783 H1831:H1870 H246:H289 H292:H661 H982:H1566">
    <cfRule type="cellIs" dxfId="3" priority="4" stopIfTrue="1" operator="notEqual">
      <formula>G9</formula>
    </cfRule>
  </conditionalFormatting>
  <conditionalFormatting sqref="H97 H663 H980 H1567 H1785 H1791 H1819 H1829 H23 H107 H201 H148 H244">
    <cfRule type="cellIs" dxfId="2" priority="3" stopIfTrue="1" operator="notEqual">
      <formula>0</formula>
    </cfRule>
  </conditionalFormatting>
  <conditionalFormatting sqref="H79">
    <cfRule type="cellIs" dxfId="1" priority="2" stopIfTrue="1" operator="notEqual">
      <formula>0</formula>
    </cfRule>
  </conditionalFormatting>
  <conditionalFormatting sqref="H290">
    <cfRule type="cellIs" dxfId="0" priority="1" stopIfTrue="1" operator="not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5" fitToHeight="0" orientation="portrait" useFirstPageNumber="1" r:id="rId1"/>
  <headerFooter alignWithMargins="0">
    <oddHeader>&amp;C&amp;14
CENÍK VENKOVNÍCH TLAKOVÝCH SYSTÉMŮ</oddHeader>
    <oddFooter xml:space="preserve">&amp;L&amp;12&amp;K01+000Pipelife Czech s.r.o.
Kučovaniny 1778, 765 02 Otrokovice / Česká republika
www.pipelife.cz &amp;C&amp;14&amp;K01+000&amp;P&amp;R&amp;12&amp;K01+000PLATNOST OD 1.5.2023
</oddFooter>
  </headerFooter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1816c9e-67b7-46c8-aa13-f82289232c11">
      <UserInfo>
        <DisplayName/>
        <AccountId xsi:nil="true"/>
        <AccountType/>
      </UserInfo>
    </SharedWithUsers>
    <MediaLengthInSeconds xmlns="4b7b3dd4-d7af-443b-8305-a19b4ce75713" xsi:nil="true"/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Application xmlns="http://www.sap.com/cof/excel/application">
  <Version>2</Version>
  <Revision>2.4.2.67902</Revision>
</Application>
</file>

<file path=customXml/itemProps1.xml><?xml version="1.0" encoding="utf-8"?>
<ds:datastoreItem xmlns:ds="http://schemas.openxmlformats.org/officeDocument/2006/customXml" ds:itemID="{91F63E4D-1679-4D1E-9207-7BF28391FF42}">
  <ds:schemaRefs>
    <ds:schemaRef ds:uri="http://schemas.microsoft.com/office/2006/metadata/properties"/>
    <ds:schemaRef ds:uri="http://schemas.microsoft.com/office/infopath/2007/PartnerControls"/>
    <ds:schemaRef ds:uri="f1816c9e-67b7-46c8-aa13-f82289232c11"/>
    <ds:schemaRef ds:uri="4b7b3dd4-d7af-443b-8305-a19b4ce75713"/>
    <ds:schemaRef ds:uri="224b51da-6137-4950-a4b6-ce40eb6d902c"/>
  </ds:schemaRefs>
</ds:datastoreItem>
</file>

<file path=customXml/itemProps2.xml><?xml version="1.0" encoding="utf-8"?>
<ds:datastoreItem xmlns:ds="http://schemas.openxmlformats.org/officeDocument/2006/customXml" ds:itemID="{EE2950EA-6703-47C0-A0E6-56F9D3F2F1F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F0053A3-1E5F-4FEF-A95D-C53BE8310E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224b51da-6137-4950-a4b6-ce40eb6d90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D0F688A-CE6D-4EF5-BDCF-0413D0106335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3</vt:i4>
      </vt:variant>
    </vt:vector>
  </HeadingPairs>
  <TitlesOfParts>
    <vt:vector size="6" baseType="lpstr">
      <vt:lpstr>Rabatové skupiny</vt:lpstr>
      <vt:lpstr>Netlakové systémy</vt:lpstr>
      <vt:lpstr>Tlakové systémy</vt:lpstr>
      <vt:lpstr>'Netlakové systémy'!Oblast_tisku</vt:lpstr>
      <vt:lpstr>'Rabatové skupiny'!Oblast_tisku</vt:lpstr>
      <vt:lpstr>'Tlakové systémy'!Oblast_tisku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Tomas Fryba</cp:lastModifiedBy>
  <cp:lastPrinted>2021-12-17T13:55:58Z</cp:lastPrinted>
  <dcterms:created xsi:type="dcterms:W3CDTF">2016-01-07T12:33:01Z</dcterms:created>
  <dcterms:modified xsi:type="dcterms:W3CDTF">2025-03-10T12:32:29Z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